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840" activeTab="0"/>
  </bookViews>
  <sheets>
    <sheet name="kosztorys ofertowy 2016b" sheetId="1" r:id="rId1"/>
  </sheets>
  <definedNames>
    <definedName name="Excel_BuiltIn__FilterDatabase_36">#REF!</definedName>
  </definedNames>
  <calcPr fullCalcOnLoad="1"/>
</workbook>
</file>

<file path=xl/sharedStrings.xml><?xml version="1.0" encoding="utf-8"?>
<sst xmlns="http://schemas.openxmlformats.org/spreadsheetml/2006/main" count="156" uniqueCount="102">
  <si>
    <t>A1</t>
  </si>
  <si>
    <t>Marynarka męska w kolorze oliwkowozielonym</t>
  </si>
  <si>
    <t>B1</t>
  </si>
  <si>
    <t>C1</t>
  </si>
  <si>
    <t>D1</t>
  </si>
  <si>
    <t>E1</t>
  </si>
  <si>
    <t>F1</t>
  </si>
  <si>
    <t>G1</t>
  </si>
  <si>
    <t>Kapelusz męski w kolorze ciemnozielonym</t>
  </si>
  <si>
    <t>H1</t>
  </si>
  <si>
    <t>Czapka w kolorze zielonym</t>
  </si>
  <si>
    <t>A2</t>
  </si>
  <si>
    <t>B2</t>
  </si>
  <si>
    <t>C2</t>
  </si>
  <si>
    <t>D2</t>
  </si>
  <si>
    <t>E2</t>
  </si>
  <si>
    <t>F2</t>
  </si>
  <si>
    <t>Czapka letnia w kolorze zielonym</t>
  </si>
  <si>
    <t>G2</t>
  </si>
  <si>
    <t>Czapka zimowa w kolorze zielonym</t>
  </si>
  <si>
    <t>A3</t>
  </si>
  <si>
    <t>B3</t>
  </si>
  <si>
    <t>C3</t>
  </si>
  <si>
    <t>D3</t>
  </si>
  <si>
    <t>Rękawice męskie skórzane w kolorze brązowym</t>
  </si>
  <si>
    <t>E3</t>
  </si>
  <si>
    <t>Szalik w kolorze zielonym</t>
  </si>
  <si>
    <t>F3</t>
  </si>
  <si>
    <t>Skarpety w kolorze zielonym (letnie)</t>
  </si>
  <si>
    <t>G3</t>
  </si>
  <si>
    <t>Ubranie robocze (spodnie+bluza)</t>
  </si>
  <si>
    <t xml:space="preserve">Koszula </t>
  </si>
  <si>
    <t>Torba naramienna lub plecak</t>
  </si>
  <si>
    <t>Ubranie p.deszczowe (spodnie + kurtka)</t>
  </si>
  <si>
    <t>Gumowce</t>
  </si>
  <si>
    <t>Rękawice ocieplone</t>
  </si>
  <si>
    <t>Buty  ocieplane</t>
  </si>
  <si>
    <t>Marynarka damska w kolorze oliwkowozielonym</t>
  </si>
  <si>
    <t>Spódnica w kolorze oliwkowozielonym</t>
  </si>
  <si>
    <t>Kurtka zimowa damska w kolorze ciemnozielonym</t>
  </si>
  <si>
    <t>Kapelusz damski w kolorze ciemnozielonym</t>
  </si>
  <si>
    <t>Półbuty damskie do munduru wyjściowego</t>
  </si>
  <si>
    <t>Rajstopy w kolorze cielistym (letnie)</t>
  </si>
  <si>
    <t>bhp</t>
  </si>
  <si>
    <t>Buty ocieplane</t>
  </si>
  <si>
    <t>Buty gumowe ocieplane</t>
  </si>
  <si>
    <t>Spodnie ocieplane</t>
  </si>
  <si>
    <t>Czapka ocieplana</t>
  </si>
  <si>
    <t>Fartuch roboczy</t>
  </si>
  <si>
    <t>Obuwie robocze profilaktyczne</t>
  </si>
  <si>
    <t xml:space="preserve">Obuwie robocze </t>
  </si>
  <si>
    <t>Czapka robocza</t>
  </si>
  <si>
    <t>Rękawice robocze</t>
  </si>
  <si>
    <t>Okulary ochronne</t>
  </si>
  <si>
    <t>Rękawice gumowe</t>
  </si>
  <si>
    <t>Buty robocze</t>
  </si>
  <si>
    <t>Kurtka przeciwdeszczowa</t>
  </si>
  <si>
    <t>Ochronniki słuchu</t>
  </si>
  <si>
    <t>Lp.</t>
  </si>
  <si>
    <t>Asortyment</t>
  </si>
  <si>
    <t>ilość w(szt/par)</t>
  </si>
  <si>
    <t>Umundurowanie wyjściowe</t>
  </si>
  <si>
    <t>Spodnie w kolorze oliwkowoziel.</t>
  </si>
  <si>
    <t>Koszulka męska z długim ręk. w kolorze bialym</t>
  </si>
  <si>
    <t>Koszulka damska z długim ręk. w kolorze bialym</t>
  </si>
  <si>
    <t>Koszula męska z długim rękaw. w kol. oliwkowoziel.</t>
  </si>
  <si>
    <t>Koszula damska z długim rękaw. w kol. oliwkowoziel.</t>
  </si>
  <si>
    <t xml:space="preserve">Krawat w kolorze zielonym   </t>
  </si>
  <si>
    <t>I1</t>
  </si>
  <si>
    <t>Orzeł w koronie,wykonany z metalu, w kolorze srebrnym</t>
  </si>
  <si>
    <t>K1</t>
  </si>
  <si>
    <t>dystynkcje</t>
  </si>
  <si>
    <t>RAZEM</t>
  </si>
  <si>
    <t xml:space="preserve">Umundurowanie polowe </t>
  </si>
  <si>
    <t>Kurtka męska z odpinaną podpinka z polaru ciemnoziel.</t>
  </si>
  <si>
    <t>Kurtka damska z odpinaną podpinka z polaru ciemnoziel.</t>
  </si>
  <si>
    <t>Koszula męska  z długim rękawem w kol.oliwkowoziel.</t>
  </si>
  <si>
    <t>Koszula damska z długim rękawem w kol.oliwkowoziel.</t>
  </si>
  <si>
    <t>Koszula męska z krótkim rękawem w kol.oliwkowoziel.</t>
  </si>
  <si>
    <t>Koszula damska z krótkim rękawem w kol.oliwkowoziel.</t>
  </si>
  <si>
    <t>Przedmioty uzupełniajace mundury</t>
  </si>
  <si>
    <t>Półbuty męskie  do munduru wyjściowego</t>
  </si>
  <si>
    <t>Półbuty na grubej zelówce w kolorze braz.</t>
  </si>
  <si>
    <t>Buty zimowe w kolorze zielonym</t>
  </si>
  <si>
    <t>Rękawice damskie skórzane w kolorze brązowym</t>
  </si>
  <si>
    <t>Skarpety w kolorze zielonym (zimowe)</t>
  </si>
  <si>
    <t>Rajstopy w kolorze cielistym (zimowe)</t>
  </si>
  <si>
    <t>Kurtka  męska zimowa w kolorze ciemnozielonym</t>
  </si>
  <si>
    <t>Ubranie przeciwdeszczowe (spodnie + kurtka)</t>
  </si>
  <si>
    <t>Ubranie do koszenia trawy</t>
  </si>
  <si>
    <t xml:space="preserve">Wodrry </t>
  </si>
  <si>
    <t>RAZEM (1+2+3)</t>
  </si>
  <si>
    <t>RAZEM (4+5)</t>
  </si>
  <si>
    <t>Odzież ochronna i robocza dla pracowników fizycznych</t>
  </si>
  <si>
    <t>RAZEM (1+2+3+4+5)</t>
  </si>
  <si>
    <t>Odzież ochronna i robocza dla pracowników umysłowych /BHP/</t>
  </si>
  <si>
    <t>Cena jednostkowa netto w zł.</t>
  </si>
  <si>
    <t>Wartość netto w zł.</t>
  </si>
  <si>
    <t>Cena jednostkowa brutto w zł.</t>
  </si>
  <si>
    <t>Wartość brutto w zł.</t>
  </si>
  <si>
    <t>Okres gwarancji w zł.</t>
  </si>
  <si>
    <t>należy podać dane w komórkach o tym zabarwieniu, w pozostałych komórkach wyliczenie jest z formuły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</si>
</sst>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yyyy/mm/dd;@"/>
    <numFmt numFmtId="167" formatCode="yyyy\-mm\-dd"/>
    <numFmt numFmtId="168" formatCode="d/mm/yyyy"/>
    <numFmt numFmtId="169" formatCode="#,##0.00\ [$zł-415];[Red]\-#,##0.00\ [$zł-415]"/>
    <numFmt numFmtId="170" formatCode="dd/mm/yy"/>
    <numFmt numFmtId="171" formatCode="#,##0.00&quot; zł&quot;;[Red]\-#,##0.00&quot; zł&quot;"/>
    <numFmt numFmtId="172" formatCode="d/mm"/>
    <numFmt numFmtId="173" formatCode="mmm/yyyy"/>
    <numFmt numFmtId="174" formatCode="#,##0.00&quot; zł&quot;"/>
    <numFmt numFmtId="175" formatCode="dd/mm/yyyy"/>
    <numFmt numFmtId="176" formatCode="0.00;[Red]0.00"/>
    <numFmt numFmtId="177" formatCode="mm\-yy"/>
    <numFmt numFmtId="178" formatCode="#,##0.00\ _z_ł;[Red]#,##0.00\ _z_ł"/>
    <numFmt numFmtId="179" formatCode="_-* #,##0.0&quot; zł&quot;_-;\-* #,##0.0&quot; zł&quot;_-;_-* \-??&quot; zł&quot;_-;_-@_-"/>
    <numFmt numFmtId="180" formatCode="#,##0.00\ [$€-1];\-#,##0.00\ [$€-1]"/>
  </numFmts>
  <fonts count="26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1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0" fontId="20" fillId="17" borderId="0" applyNumberFormat="0" applyBorder="0" applyAlignment="0" applyProtection="0"/>
  </cellStyleXfs>
  <cellXfs count="52">
    <xf numFmtId="0" fontId="0" fillId="0" borderId="0" xfId="0" applyAlignment="1">
      <alignment/>
    </xf>
    <xf numFmtId="0" fontId="21" fillId="0" borderId="10" xfId="56" applyFont="1" applyBorder="1" applyAlignment="1">
      <alignment horizontal="center"/>
      <protection/>
    </xf>
    <xf numFmtId="0" fontId="6" fillId="0" borderId="0" xfId="58">
      <alignment/>
      <protection/>
    </xf>
    <xf numFmtId="0" fontId="22" fillId="0" borderId="10" xfId="56" applyFont="1" applyBorder="1" applyAlignment="1">
      <alignment horizontal="center"/>
      <protection/>
    </xf>
    <xf numFmtId="0" fontId="22" fillId="0" borderId="10" xfId="56" applyFont="1" applyBorder="1">
      <alignment/>
      <protection/>
    </xf>
    <xf numFmtId="0" fontId="23" fillId="18" borderId="10" xfId="56" applyFont="1" applyFill="1" applyBorder="1" applyAlignment="1">
      <alignment horizontal="center"/>
      <protection/>
    </xf>
    <xf numFmtId="44" fontId="22" fillId="0" borderId="10" xfId="70" applyFont="1" applyBorder="1" applyAlignment="1">
      <alignment/>
    </xf>
    <xf numFmtId="0" fontId="22" fillId="0" borderId="10" xfId="70" applyNumberFormat="1" applyFont="1" applyBorder="1" applyAlignment="1">
      <alignment/>
    </xf>
    <xf numFmtId="0" fontId="22" fillId="0" borderId="10" xfId="56" applyFont="1" applyBorder="1" applyAlignment="1">
      <alignment horizontal="center" vertical="center"/>
      <protection/>
    </xf>
    <xf numFmtId="0" fontId="22" fillId="0" borderId="10" xfId="56" applyFont="1" applyBorder="1" applyAlignment="1">
      <alignment vertical="center" wrapText="1"/>
      <protection/>
    </xf>
    <xf numFmtId="164" fontId="22" fillId="0" borderId="10" xfId="44" applyFont="1" applyFill="1" applyBorder="1" applyAlignment="1" applyProtection="1">
      <alignment/>
      <protection/>
    </xf>
    <xf numFmtId="0" fontId="22" fillId="18" borderId="10" xfId="56" applyFont="1" applyFill="1" applyBorder="1" applyAlignment="1">
      <alignment horizontal="center"/>
      <protection/>
    </xf>
    <xf numFmtId="0" fontId="22" fillId="18" borderId="10" xfId="56" applyFont="1" applyFill="1" applyBorder="1">
      <alignment/>
      <protection/>
    </xf>
    <xf numFmtId="0" fontId="22" fillId="18" borderId="10" xfId="54" applyFont="1" applyFill="1" applyBorder="1" applyAlignment="1">
      <alignment vertical="center" wrapText="1"/>
      <protection/>
    </xf>
    <xf numFmtId="0" fontId="21" fillId="18" borderId="10" xfId="54" applyFont="1" applyFill="1" applyBorder="1" applyAlignment="1">
      <alignment vertical="center" wrapText="1"/>
      <protection/>
    </xf>
    <xf numFmtId="0" fontId="21" fillId="18" borderId="10" xfId="56" applyFont="1" applyFill="1" applyBorder="1" applyAlignment="1">
      <alignment horizontal="center"/>
      <protection/>
    </xf>
    <xf numFmtId="0" fontId="22" fillId="0" borderId="10" xfId="58" applyFont="1" applyBorder="1">
      <alignment/>
      <protection/>
    </xf>
    <xf numFmtId="0" fontId="22" fillId="0" borderId="10" xfId="58" applyFont="1" applyBorder="1" applyAlignment="1">
      <alignment horizontal="center"/>
      <protection/>
    </xf>
    <xf numFmtId="0" fontId="22" fillId="18" borderId="10" xfId="58" applyNumberFormat="1" applyFont="1" applyFill="1" applyBorder="1" applyAlignment="1" applyProtection="1">
      <alignment vertical="center"/>
      <protection/>
    </xf>
    <xf numFmtId="0" fontId="22" fillId="0" borderId="10" xfId="58" applyNumberFormat="1" applyFont="1" applyBorder="1" applyAlignment="1" applyProtection="1">
      <alignment vertical="center"/>
      <protection/>
    </xf>
    <xf numFmtId="0" fontId="22" fillId="0" borderId="10" xfId="59" applyNumberFormat="1" applyFont="1" applyBorder="1" applyAlignment="1" applyProtection="1">
      <alignment vertical="center"/>
      <protection/>
    </xf>
    <xf numFmtId="49" fontId="22" fillId="0" borderId="10" xfId="59" applyNumberFormat="1" applyFont="1" applyBorder="1" applyAlignment="1" applyProtection="1">
      <alignment vertical="center"/>
      <protection/>
    </xf>
    <xf numFmtId="0" fontId="22" fillId="0" borderId="0" xfId="58" applyFont="1">
      <alignment/>
      <protection/>
    </xf>
    <xf numFmtId="0" fontId="24" fillId="0" borderId="0" xfId="58" applyFont="1">
      <alignment/>
      <protection/>
    </xf>
    <xf numFmtId="0" fontId="23" fillId="19" borderId="10" xfId="56" applyFont="1" applyFill="1" applyBorder="1" applyAlignment="1">
      <alignment horizontal="center"/>
      <protection/>
    </xf>
    <xf numFmtId="0" fontId="21" fillId="18" borderId="10" xfId="56" applyFont="1" applyFill="1" applyBorder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0" fontId="21" fillId="3" borderId="10" xfId="58" applyFont="1" applyFill="1" applyBorder="1">
      <alignment/>
      <protection/>
    </xf>
    <xf numFmtId="0" fontId="22" fillId="3" borderId="10" xfId="58" applyFont="1" applyFill="1" applyBorder="1">
      <alignment/>
      <protection/>
    </xf>
    <xf numFmtId="44" fontId="22" fillId="3" borderId="10" xfId="58" applyNumberFormat="1" applyFont="1" applyFill="1" applyBorder="1">
      <alignment/>
      <protection/>
    </xf>
    <xf numFmtId="0" fontId="21" fillId="19" borderId="10" xfId="54" applyFont="1" applyFill="1" applyBorder="1" applyAlignment="1">
      <alignment vertical="center" wrapText="1"/>
      <protection/>
    </xf>
    <xf numFmtId="0" fontId="21" fillId="6" borderId="10" xfId="58" applyFont="1" applyFill="1" applyBorder="1">
      <alignment/>
      <protection/>
    </xf>
    <xf numFmtId="0" fontId="22" fillId="6" borderId="10" xfId="58" applyFont="1" applyFill="1" applyBorder="1">
      <alignment/>
      <protection/>
    </xf>
    <xf numFmtId="44" fontId="22" fillId="6" borderId="10" xfId="58" applyNumberFormat="1" applyFont="1" applyFill="1" applyBorder="1">
      <alignment/>
      <protection/>
    </xf>
    <xf numFmtId="0" fontId="21" fillId="18" borderId="11" xfId="54" applyFont="1" applyFill="1" applyBorder="1" applyAlignment="1">
      <alignment horizontal="center" vertical="center" wrapText="1"/>
      <protection/>
    </xf>
    <xf numFmtId="0" fontId="21" fillId="18" borderId="12" xfId="54" applyFont="1" applyFill="1" applyBorder="1" applyAlignment="1">
      <alignment horizontal="center" vertical="center" wrapText="1"/>
      <protection/>
    </xf>
    <xf numFmtId="0" fontId="21" fillId="18" borderId="13" xfId="54" applyFont="1" applyFill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/>
      <protection/>
    </xf>
    <xf numFmtId="0" fontId="21" fillId="18" borderId="10" xfId="56" applyFont="1" applyFill="1" applyBorder="1" applyAlignment="1">
      <alignment horizontal="center"/>
      <protection/>
    </xf>
    <xf numFmtId="0" fontId="21" fillId="0" borderId="10" xfId="56" applyFont="1" applyBorder="1" applyAlignment="1">
      <alignment horizontal="center" vertical="top"/>
      <protection/>
    </xf>
    <xf numFmtId="0" fontId="22" fillId="0" borderId="10" xfId="58" applyFont="1" applyBorder="1" applyAlignment="1">
      <alignment horizontal="center" vertical="top" wrapText="1"/>
      <protection/>
    </xf>
    <xf numFmtId="0" fontId="22" fillId="0" borderId="0" xfId="58" applyFont="1" applyAlignment="1">
      <alignment horizontal="center" vertical="top"/>
      <protection/>
    </xf>
    <xf numFmtId="0" fontId="6" fillId="0" borderId="0" xfId="58" applyAlignment="1">
      <alignment horizontal="center" vertical="top"/>
      <protection/>
    </xf>
    <xf numFmtId="44" fontId="21" fillId="0" borderId="10" xfId="70" applyFont="1" applyBorder="1" applyAlignment="1">
      <alignment/>
    </xf>
    <xf numFmtId="0" fontId="21" fillId="0" borderId="10" xfId="70" applyNumberFormat="1" applyFont="1" applyBorder="1" applyAlignment="1">
      <alignment/>
    </xf>
    <xf numFmtId="0" fontId="21" fillId="0" borderId="0" xfId="58" applyFont="1">
      <alignment/>
      <protection/>
    </xf>
    <xf numFmtId="0" fontId="25" fillId="0" borderId="0" xfId="58" applyFont="1">
      <alignment/>
      <protection/>
    </xf>
    <xf numFmtId="44" fontId="21" fillId="3" borderId="10" xfId="70" applyFont="1" applyFill="1" applyBorder="1" applyAlignment="1">
      <alignment/>
    </xf>
    <xf numFmtId="0" fontId="21" fillId="3" borderId="10" xfId="70" applyNumberFormat="1" applyFont="1" applyFill="1" applyBorder="1" applyAlignment="1">
      <alignment/>
    </xf>
    <xf numFmtId="44" fontId="22" fillId="20" borderId="10" xfId="70" applyFont="1" applyFill="1" applyBorder="1" applyAlignment="1">
      <alignment/>
    </xf>
    <xf numFmtId="0" fontId="22" fillId="20" borderId="10" xfId="58" applyFont="1" applyFill="1" applyBorder="1">
      <alignment/>
      <protection/>
    </xf>
    <xf numFmtId="0" fontId="22" fillId="0" borderId="0" xfId="58" applyFont="1" applyAlignment="1">
      <alignment wrapText="1"/>
      <protection/>
    </xf>
  </cellXfs>
  <cellStyles count="6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3 2" xfId="57"/>
    <cellStyle name="Normalny_mundury" xfId="58"/>
    <cellStyle name="Normalny_ODZIEŻ BHP GPpPN" xfId="59"/>
    <cellStyle name="Obliczenia" xfId="60"/>
    <cellStyle name="Followed Hyperlink" xfId="61"/>
    <cellStyle name="Percent" xfId="62"/>
    <cellStyle name="Procentowy 2" xfId="63"/>
    <cellStyle name="Procentowy 3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Walutowy 2" xfId="72"/>
    <cellStyle name="Walutowy 3" xfId="73"/>
    <cellStyle name="Walutowy 3 2" xfId="74"/>
    <cellStyle name="Zły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51">
      <selection activeCell="E64" sqref="E64"/>
    </sheetView>
  </sheetViews>
  <sheetFormatPr defaultColWidth="9.00390625" defaultRowHeight="12.75"/>
  <cols>
    <col min="1" max="2" width="3.625" style="22" customWidth="1"/>
    <col min="3" max="3" width="38.75390625" style="22" customWidth="1"/>
    <col min="4" max="4" width="4.875" style="22" customWidth="1"/>
    <col min="5" max="7" width="9.125" style="22" customWidth="1"/>
    <col min="8" max="8" width="9.375" style="22" customWidth="1"/>
    <col min="9" max="9" width="10.75390625" style="22" customWidth="1"/>
    <col min="10" max="10" width="9.125" style="22" customWidth="1"/>
    <col min="11" max="11" width="14.125" style="22" customWidth="1"/>
    <col min="12" max="12" width="15.375" style="22" customWidth="1"/>
    <col min="13" max="13" width="9.125" style="22" customWidth="1"/>
    <col min="14" max="16384" width="9.125" style="2" customWidth="1"/>
  </cols>
  <sheetData>
    <row r="1" spans="1:13" s="42" customFormat="1" ht="33.75">
      <c r="A1" s="39"/>
      <c r="B1" s="39" t="s">
        <v>58</v>
      </c>
      <c r="C1" s="39" t="s">
        <v>59</v>
      </c>
      <c r="D1" s="40" t="s">
        <v>60</v>
      </c>
      <c r="E1" s="40" t="s">
        <v>96</v>
      </c>
      <c r="F1" s="40" t="s">
        <v>97</v>
      </c>
      <c r="G1" s="40" t="s">
        <v>98</v>
      </c>
      <c r="H1" s="40" t="s">
        <v>99</v>
      </c>
      <c r="I1" s="40" t="s">
        <v>100</v>
      </c>
      <c r="J1" s="41"/>
      <c r="K1" s="41"/>
      <c r="L1" s="41"/>
      <c r="M1" s="41"/>
    </row>
    <row r="2" spans="1:9" ht="12.75" customHeight="1">
      <c r="A2" s="1">
        <v>1</v>
      </c>
      <c r="B2" s="1"/>
      <c r="C2" s="37" t="s">
        <v>61</v>
      </c>
      <c r="D2" s="37"/>
      <c r="E2" s="37"/>
      <c r="F2" s="37"/>
      <c r="G2" s="37"/>
      <c r="H2" s="37"/>
      <c r="I2" s="37"/>
    </row>
    <row r="3" spans="1:9" ht="12.75" customHeight="1">
      <c r="A3" s="3" t="s">
        <v>0</v>
      </c>
      <c r="B3" s="3">
        <v>1</v>
      </c>
      <c r="C3" s="4" t="s">
        <v>1</v>
      </c>
      <c r="D3" s="5">
        <v>5</v>
      </c>
      <c r="E3" s="49">
        <v>0</v>
      </c>
      <c r="F3" s="6">
        <f>E3*D3</f>
        <v>0</v>
      </c>
      <c r="G3" s="6">
        <f>E3*1.23</f>
        <v>0</v>
      </c>
      <c r="H3" s="6">
        <f>G3*D3</f>
        <v>0</v>
      </c>
      <c r="I3" s="7"/>
    </row>
    <row r="4" spans="1:9" ht="12.75" customHeight="1">
      <c r="A4" s="3" t="s">
        <v>0</v>
      </c>
      <c r="B4" s="3">
        <v>1</v>
      </c>
      <c r="C4" s="4" t="s">
        <v>37</v>
      </c>
      <c r="D4" s="5">
        <v>1</v>
      </c>
      <c r="E4" s="49">
        <v>0</v>
      </c>
      <c r="F4" s="6">
        <f aca="true" t="shared" si="0" ref="F4:F18">E4*D4</f>
        <v>0</v>
      </c>
      <c r="G4" s="6">
        <f aca="true" t="shared" si="1" ref="G4:G18">E4*1.23</f>
        <v>0</v>
      </c>
      <c r="H4" s="6">
        <f aca="true" t="shared" si="2" ref="H4:H18">G4*D4</f>
        <v>0</v>
      </c>
      <c r="I4" s="7"/>
    </row>
    <row r="5" spans="1:9" ht="12.75" customHeight="1">
      <c r="A5" s="8" t="s">
        <v>2</v>
      </c>
      <c r="B5" s="8">
        <v>1</v>
      </c>
      <c r="C5" s="9" t="s">
        <v>38</v>
      </c>
      <c r="D5" s="5">
        <v>0</v>
      </c>
      <c r="E5" s="49">
        <v>0</v>
      </c>
      <c r="F5" s="6">
        <f t="shared" si="0"/>
        <v>0</v>
      </c>
      <c r="G5" s="6">
        <f t="shared" si="1"/>
        <v>0</v>
      </c>
      <c r="H5" s="6">
        <f t="shared" si="2"/>
        <v>0</v>
      </c>
      <c r="I5" s="7"/>
    </row>
    <row r="6" spans="1:9" ht="12.75" customHeight="1">
      <c r="A6" s="3" t="s">
        <v>2</v>
      </c>
      <c r="B6" s="3">
        <v>1</v>
      </c>
      <c r="C6" s="10" t="s">
        <v>62</v>
      </c>
      <c r="D6" s="5">
        <v>1</v>
      </c>
      <c r="E6" s="49">
        <v>0</v>
      </c>
      <c r="F6" s="6">
        <f t="shared" si="0"/>
        <v>0</v>
      </c>
      <c r="G6" s="6">
        <f t="shared" si="1"/>
        <v>0</v>
      </c>
      <c r="H6" s="6">
        <f t="shared" si="2"/>
        <v>0</v>
      </c>
      <c r="I6" s="7"/>
    </row>
    <row r="7" spans="1:9" ht="12.75" customHeight="1">
      <c r="A7" s="11" t="s">
        <v>3</v>
      </c>
      <c r="B7" s="11">
        <v>2</v>
      </c>
      <c r="C7" s="12" t="s">
        <v>63</v>
      </c>
      <c r="D7" s="5">
        <v>10</v>
      </c>
      <c r="E7" s="49">
        <v>0</v>
      </c>
      <c r="F7" s="6">
        <f t="shared" si="0"/>
        <v>0</v>
      </c>
      <c r="G7" s="6">
        <f t="shared" si="1"/>
        <v>0</v>
      </c>
      <c r="H7" s="6">
        <f t="shared" si="2"/>
        <v>0</v>
      </c>
      <c r="I7" s="7"/>
    </row>
    <row r="8" spans="1:9" ht="12.75" customHeight="1">
      <c r="A8" s="11" t="s">
        <v>3</v>
      </c>
      <c r="B8" s="11">
        <v>2</v>
      </c>
      <c r="C8" s="12" t="s">
        <v>64</v>
      </c>
      <c r="D8" s="5">
        <v>3</v>
      </c>
      <c r="E8" s="49">
        <v>0</v>
      </c>
      <c r="F8" s="6">
        <f t="shared" si="0"/>
        <v>0</v>
      </c>
      <c r="G8" s="6">
        <f t="shared" si="1"/>
        <v>0</v>
      </c>
      <c r="H8" s="6">
        <f t="shared" si="2"/>
        <v>0</v>
      </c>
      <c r="I8" s="7"/>
    </row>
    <row r="9" spans="1:9" ht="12.75" customHeight="1">
      <c r="A9" s="11" t="s">
        <v>4</v>
      </c>
      <c r="B9" s="11">
        <v>3</v>
      </c>
      <c r="C9" s="12" t="s">
        <v>65</v>
      </c>
      <c r="D9" s="5">
        <v>7</v>
      </c>
      <c r="E9" s="49">
        <v>0</v>
      </c>
      <c r="F9" s="6">
        <f t="shared" si="0"/>
        <v>0</v>
      </c>
      <c r="G9" s="6">
        <f t="shared" si="1"/>
        <v>0</v>
      </c>
      <c r="H9" s="6">
        <f t="shared" si="2"/>
        <v>0</v>
      </c>
      <c r="I9" s="7"/>
    </row>
    <row r="10" spans="1:9" ht="12.75" customHeight="1">
      <c r="A10" s="11" t="s">
        <v>4</v>
      </c>
      <c r="B10" s="11">
        <v>3</v>
      </c>
      <c r="C10" s="12" t="s">
        <v>66</v>
      </c>
      <c r="D10" s="5">
        <v>4</v>
      </c>
      <c r="E10" s="49">
        <v>0</v>
      </c>
      <c r="F10" s="6">
        <f t="shared" si="0"/>
        <v>0</v>
      </c>
      <c r="G10" s="6">
        <f t="shared" si="1"/>
        <v>0</v>
      </c>
      <c r="H10" s="6">
        <f t="shared" si="2"/>
        <v>0</v>
      </c>
      <c r="I10" s="7"/>
    </row>
    <row r="11" spans="1:9" ht="12.75" customHeight="1">
      <c r="A11" s="11" t="s">
        <v>5</v>
      </c>
      <c r="B11" s="11">
        <v>4</v>
      </c>
      <c r="C11" s="12" t="s">
        <v>67</v>
      </c>
      <c r="D11" s="5">
        <v>5</v>
      </c>
      <c r="E11" s="49">
        <v>0</v>
      </c>
      <c r="F11" s="6">
        <f t="shared" si="0"/>
        <v>0</v>
      </c>
      <c r="G11" s="6">
        <f t="shared" si="1"/>
        <v>0</v>
      </c>
      <c r="H11" s="6">
        <f t="shared" si="2"/>
        <v>0</v>
      </c>
      <c r="I11" s="7"/>
    </row>
    <row r="12" spans="1:9" ht="12.75" customHeight="1">
      <c r="A12" s="11" t="s">
        <v>6</v>
      </c>
      <c r="B12" s="11">
        <v>5</v>
      </c>
      <c r="C12" s="12" t="s">
        <v>87</v>
      </c>
      <c r="D12" s="5">
        <v>5</v>
      </c>
      <c r="E12" s="49">
        <v>0</v>
      </c>
      <c r="F12" s="6">
        <f t="shared" si="0"/>
        <v>0</v>
      </c>
      <c r="G12" s="6">
        <f t="shared" si="1"/>
        <v>0</v>
      </c>
      <c r="H12" s="6">
        <f t="shared" si="2"/>
        <v>0</v>
      </c>
      <c r="I12" s="7"/>
    </row>
    <row r="13" spans="1:9" ht="12.75" customHeight="1">
      <c r="A13" s="11" t="s">
        <v>6</v>
      </c>
      <c r="B13" s="11">
        <v>5</v>
      </c>
      <c r="C13" s="12" t="s">
        <v>39</v>
      </c>
      <c r="D13" s="5">
        <v>1</v>
      </c>
      <c r="E13" s="49">
        <v>0</v>
      </c>
      <c r="F13" s="6">
        <f t="shared" si="0"/>
        <v>0</v>
      </c>
      <c r="G13" s="6">
        <f t="shared" si="1"/>
        <v>0</v>
      </c>
      <c r="H13" s="6">
        <f t="shared" si="2"/>
        <v>0</v>
      </c>
      <c r="I13" s="7"/>
    </row>
    <row r="14" spans="1:9" ht="12.75" customHeight="1">
      <c r="A14" s="11" t="s">
        <v>7</v>
      </c>
      <c r="B14" s="11">
        <v>6</v>
      </c>
      <c r="C14" s="12" t="s">
        <v>8</v>
      </c>
      <c r="D14" s="5">
        <v>5</v>
      </c>
      <c r="E14" s="49">
        <v>0</v>
      </c>
      <c r="F14" s="6">
        <f t="shared" si="0"/>
        <v>0</v>
      </c>
      <c r="G14" s="6">
        <f t="shared" si="1"/>
        <v>0</v>
      </c>
      <c r="H14" s="6">
        <f t="shared" si="2"/>
        <v>0</v>
      </c>
      <c r="I14" s="7"/>
    </row>
    <row r="15" spans="1:9" ht="12.75" customHeight="1">
      <c r="A15" s="11" t="s">
        <v>7</v>
      </c>
      <c r="B15" s="11">
        <v>6</v>
      </c>
      <c r="C15" s="12" t="s">
        <v>40</v>
      </c>
      <c r="D15" s="5">
        <v>1</v>
      </c>
      <c r="E15" s="49">
        <v>0</v>
      </c>
      <c r="F15" s="6">
        <f t="shared" si="0"/>
        <v>0</v>
      </c>
      <c r="G15" s="6">
        <f t="shared" si="1"/>
        <v>0</v>
      </c>
      <c r="H15" s="6">
        <f t="shared" si="2"/>
        <v>0</v>
      </c>
      <c r="I15" s="7"/>
    </row>
    <row r="16" spans="1:9" ht="12.75" customHeight="1">
      <c r="A16" s="11" t="s">
        <v>9</v>
      </c>
      <c r="B16" s="11">
        <v>7</v>
      </c>
      <c r="C16" s="9" t="s">
        <v>10</v>
      </c>
      <c r="D16" s="5">
        <v>6</v>
      </c>
      <c r="E16" s="49">
        <v>0</v>
      </c>
      <c r="F16" s="6">
        <f t="shared" si="0"/>
        <v>0</v>
      </c>
      <c r="G16" s="6">
        <f t="shared" si="1"/>
        <v>0</v>
      </c>
      <c r="H16" s="6">
        <f t="shared" si="2"/>
        <v>0</v>
      </c>
      <c r="I16" s="7"/>
    </row>
    <row r="17" spans="1:9" ht="12.75" customHeight="1">
      <c r="A17" s="11" t="s">
        <v>68</v>
      </c>
      <c r="B17" s="11">
        <v>8</v>
      </c>
      <c r="C17" s="13" t="s">
        <v>69</v>
      </c>
      <c r="D17" s="5">
        <v>0</v>
      </c>
      <c r="E17" s="49">
        <v>0</v>
      </c>
      <c r="F17" s="6">
        <f t="shared" si="0"/>
        <v>0</v>
      </c>
      <c r="G17" s="6">
        <f t="shared" si="1"/>
        <v>0</v>
      </c>
      <c r="H17" s="6">
        <f t="shared" si="2"/>
        <v>0</v>
      </c>
      <c r="I17" s="7"/>
    </row>
    <row r="18" spans="1:9" ht="12.75" customHeight="1">
      <c r="A18" s="11" t="s">
        <v>70</v>
      </c>
      <c r="B18" s="11">
        <v>9</v>
      </c>
      <c r="C18" s="13" t="s">
        <v>71</v>
      </c>
      <c r="D18" s="5">
        <v>0</v>
      </c>
      <c r="E18" s="49">
        <v>0</v>
      </c>
      <c r="F18" s="6">
        <f t="shared" si="0"/>
        <v>0</v>
      </c>
      <c r="G18" s="6">
        <f t="shared" si="1"/>
        <v>0</v>
      </c>
      <c r="H18" s="6">
        <f t="shared" si="2"/>
        <v>0</v>
      </c>
      <c r="I18" s="7"/>
    </row>
    <row r="19" spans="1:13" s="46" customFormat="1" ht="12.75" customHeight="1">
      <c r="A19" s="15"/>
      <c r="B19" s="15"/>
      <c r="C19" s="14" t="s">
        <v>72</v>
      </c>
      <c r="D19" s="5"/>
      <c r="E19" s="43">
        <f>SUM(E3:E18)</f>
        <v>0</v>
      </c>
      <c r="F19" s="43">
        <f>SUM(F3:F18)</f>
        <v>0</v>
      </c>
      <c r="G19" s="43">
        <f>SUM(G3:G18)</f>
        <v>0</v>
      </c>
      <c r="H19" s="43">
        <f>SUM(H3:H18)</f>
        <v>0</v>
      </c>
      <c r="I19" s="44"/>
      <c r="J19" s="45"/>
      <c r="K19" s="45"/>
      <c r="L19" s="45"/>
      <c r="M19" s="45"/>
    </row>
    <row r="20" spans="1:9" ht="12.75" customHeight="1">
      <c r="A20" s="1">
        <v>2</v>
      </c>
      <c r="B20" s="1"/>
      <c r="C20" s="37" t="s">
        <v>73</v>
      </c>
      <c r="D20" s="37"/>
      <c r="E20" s="37"/>
      <c r="F20" s="37"/>
      <c r="G20" s="37"/>
      <c r="H20" s="37"/>
      <c r="I20" s="37"/>
    </row>
    <row r="21" spans="1:9" ht="12.75" customHeight="1">
      <c r="A21" s="3" t="s">
        <v>11</v>
      </c>
      <c r="B21" s="3">
        <v>1</v>
      </c>
      <c r="C21" s="4" t="s">
        <v>62</v>
      </c>
      <c r="D21" s="5">
        <v>12</v>
      </c>
      <c r="E21" s="49">
        <v>0</v>
      </c>
      <c r="F21" s="6">
        <f aca="true" t="shared" si="3" ref="F21:F30">E21*D21</f>
        <v>0</v>
      </c>
      <c r="G21" s="6">
        <f aca="true" t="shared" si="4" ref="G21:G30">E21*1.23</f>
        <v>0</v>
      </c>
      <c r="H21" s="6">
        <f aca="true" t="shared" si="5" ref="H21:H30">G21*D21</f>
        <v>0</v>
      </c>
      <c r="I21" s="7"/>
    </row>
    <row r="22" spans="1:9" ht="12.75" customHeight="1">
      <c r="A22" s="11" t="s">
        <v>12</v>
      </c>
      <c r="B22" s="11">
        <v>2</v>
      </c>
      <c r="C22" s="12" t="s">
        <v>74</v>
      </c>
      <c r="D22" s="5">
        <v>3</v>
      </c>
      <c r="E22" s="49">
        <v>0</v>
      </c>
      <c r="F22" s="6">
        <f t="shared" si="3"/>
        <v>0</v>
      </c>
      <c r="G22" s="6">
        <f t="shared" si="4"/>
        <v>0</v>
      </c>
      <c r="H22" s="6">
        <f t="shared" si="5"/>
        <v>0</v>
      </c>
      <c r="I22" s="7"/>
    </row>
    <row r="23" spans="1:9" ht="12.75" customHeight="1">
      <c r="A23" s="11" t="s">
        <v>12</v>
      </c>
      <c r="B23" s="11">
        <v>2</v>
      </c>
      <c r="C23" s="12" t="s">
        <v>75</v>
      </c>
      <c r="D23" s="5">
        <v>0</v>
      </c>
      <c r="E23" s="49">
        <v>0</v>
      </c>
      <c r="F23" s="6">
        <f t="shared" si="3"/>
        <v>0</v>
      </c>
      <c r="G23" s="6">
        <f t="shared" si="4"/>
        <v>0</v>
      </c>
      <c r="H23" s="6">
        <f t="shared" si="5"/>
        <v>0</v>
      </c>
      <c r="I23" s="7"/>
    </row>
    <row r="24" spans="1:9" ht="12.75" customHeight="1">
      <c r="A24" s="11" t="s">
        <v>13</v>
      </c>
      <c r="B24" s="11">
        <v>3</v>
      </c>
      <c r="C24" s="12" t="s">
        <v>76</v>
      </c>
      <c r="D24" s="5">
        <v>8</v>
      </c>
      <c r="E24" s="49">
        <v>0</v>
      </c>
      <c r="F24" s="6">
        <f t="shared" si="3"/>
        <v>0</v>
      </c>
      <c r="G24" s="6">
        <f t="shared" si="4"/>
        <v>0</v>
      </c>
      <c r="H24" s="6">
        <f t="shared" si="5"/>
        <v>0</v>
      </c>
      <c r="I24" s="7"/>
    </row>
    <row r="25" spans="1:9" ht="12.75" customHeight="1">
      <c r="A25" s="11" t="s">
        <v>13</v>
      </c>
      <c r="B25" s="11">
        <v>3</v>
      </c>
      <c r="C25" s="12" t="s">
        <v>77</v>
      </c>
      <c r="D25" s="5">
        <v>0</v>
      </c>
      <c r="E25" s="49">
        <v>0</v>
      </c>
      <c r="F25" s="6">
        <f t="shared" si="3"/>
        <v>0</v>
      </c>
      <c r="G25" s="6">
        <f t="shared" si="4"/>
        <v>0</v>
      </c>
      <c r="H25" s="6">
        <f t="shared" si="5"/>
        <v>0</v>
      </c>
      <c r="I25" s="7"/>
    </row>
    <row r="26" spans="1:9" ht="12.75" customHeight="1">
      <c r="A26" s="11" t="s">
        <v>14</v>
      </c>
      <c r="B26" s="11">
        <v>4</v>
      </c>
      <c r="C26" s="12" t="s">
        <v>78</v>
      </c>
      <c r="D26" s="5">
        <v>6</v>
      </c>
      <c r="E26" s="49">
        <v>0</v>
      </c>
      <c r="F26" s="6">
        <f t="shared" si="3"/>
        <v>0</v>
      </c>
      <c r="G26" s="6">
        <f t="shared" si="4"/>
        <v>0</v>
      </c>
      <c r="H26" s="6">
        <f t="shared" si="5"/>
        <v>0</v>
      </c>
      <c r="I26" s="7"/>
    </row>
    <row r="27" spans="1:9" ht="12.75" customHeight="1">
      <c r="A27" s="11" t="s">
        <v>14</v>
      </c>
      <c r="B27" s="11">
        <v>4</v>
      </c>
      <c r="C27" s="12" t="s">
        <v>79</v>
      </c>
      <c r="D27" s="5">
        <v>0</v>
      </c>
      <c r="E27" s="49">
        <v>0</v>
      </c>
      <c r="F27" s="6">
        <f t="shared" si="3"/>
        <v>0</v>
      </c>
      <c r="G27" s="6">
        <f t="shared" si="4"/>
        <v>0</v>
      </c>
      <c r="H27" s="6">
        <f t="shared" si="5"/>
        <v>0</v>
      </c>
      <c r="I27" s="7"/>
    </row>
    <row r="28" spans="1:9" ht="12.75" customHeight="1">
      <c r="A28" s="11" t="s">
        <v>15</v>
      </c>
      <c r="B28" s="11">
        <v>5</v>
      </c>
      <c r="C28" s="12" t="s">
        <v>67</v>
      </c>
      <c r="D28" s="5">
        <v>1</v>
      </c>
      <c r="E28" s="49">
        <v>0</v>
      </c>
      <c r="F28" s="6">
        <f t="shared" si="3"/>
        <v>0</v>
      </c>
      <c r="G28" s="6">
        <f t="shared" si="4"/>
        <v>0</v>
      </c>
      <c r="H28" s="6">
        <f t="shared" si="5"/>
        <v>0</v>
      </c>
      <c r="I28" s="7"/>
    </row>
    <row r="29" spans="1:9" ht="12.75" customHeight="1">
      <c r="A29" s="11" t="s">
        <v>16</v>
      </c>
      <c r="B29" s="11">
        <v>6</v>
      </c>
      <c r="C29" s="12" t="s">
        <v>17</v>
      </c>
      <c r="D29" s="5">
        <v>1</v>
      </c>
      <c r="E29" s="49">
        <v>0</v>
      </c>
      <c r="F29" s="6">
        <f t="shared" si="3"/>
        <v>0</v>
      </c>
      <c r="G29" s="6">
        <f t="shared" si="4"/>
        <v>0</v>
      </c>
      <c r="H29" s="6">
        <f t="shared" si="5"/>
        <v>0</v>
      </c>
      <c r="I29" s="7"/>
    </row>
    <row r="30" spans="1:9" ht="12.75" customHeight="1">
      <c r="A30" s="11" t="s">
        <v>18</v>
      </c>
      <c r="B30" s="11">
        <v>7</v>
      </c>
      <c r="C30" s="12" t="s">
        <v>19</v>
      </c>
      <c r="D30" s="5">
        <v>4</v>
      </c>
      <c r="E30" s="49">
        <v>0</v>
      </c>
      <c r="F30" s="6">
        <f t="shared" si="3"/>
        <v>0</v>
      </c>
      <c r="G30" s="6">
        <f t="shared" si="4"/>
        <v>0</v>
      </c>
      <c r="H30" s="6">
        <f t="shared" si="5"/>
        <v>0</v>
      </c>
      <c r="I30" s="7"/>
    </row>
    <row r="31" spans="1:13" s="46" customFormat="1" ht="12.75" customHeight="1">
      <c r="A31" s="15"/>
      <c r="B31" s="15"/>
      <c r="C31" s="14" t="s">
        <v>72</v>
      </c>
      <c r="D31" s="5"/>
      <c r="E31" s="43">
        <f>SUM(E21:E30)</f>
        <v>0</v>
      </c>
      <c r="F31" s="43">
        <f>SUM(F21:F30)</f>
        <v>0</v>
      </c>
      <c r="G31" s="43">
        <f>SUM(G21:G30)</f>
        <v>0</v>
      </c>
      <c r="H31" s="43">
        <f>SUM(H21:H30)</f>
        <v>0</v>
      </c>
      <c r="I31" s="44"/>
      <c r="J31" s="45"/>
      <c r="K31" s="45"/>
      <c r="L31" s="45"/>
      <c r="M31" s="45"/>
    </row>
    <row r="32" spans="1:9" ht="12.75" customHeight="1">
      <c r="A32" s="15">
        <v>3</v>
      </c>
      <c r="B32" s="15"/>
      <c r="C32" s="38" t="s">
        <v>80</v>
      </c>
      <c r="D32" s="38"/>
      <c r="E32" s="38"/>
      <c r="F32" s="38"/>
      <c r="G32" s="38"/>
      <c r="H32" s="38"/>
      <c r="I32" s="38"/>
    </row>
    <row r="33" spans="1:9" ht="12.75" customHeight="1">
      <c r="A33" s="11" t="s">
        <v>20</v>
      </c>
      <c r="B33" s="11">
        <v>1</v>
      </c>
      <c r="C33" s="12" t="s">
        <v>81</v>
      </c>
      <c r="D33" s="5">
        <v>5</v>
      </c>
      <c r="E33" s="6">
        <v>0</v>
      </c>
      <c r="F33" s="6">
        <f aca="true" t="shared" si="6" ref="F33:F43">E33*D33</f>
        <v>0</v>
      </c>
      <c r="G33" s="6">
        <f aca="true" t="shared" si="7" ref="G33:G43">E33*1.23</f>
        <v>0</v>
      </c>
      <c r="H33" s="6">
        <f aca="true" t="shared" si="8" ref="H33:H43">G33*D33</f>
        <v>0</v>
      </c>
      <c r="I33" s="7"/>
    </row>
    <row r="34" spans="1:9" ht="12.75" customHeight="1">
      <c r="A34" s="11" t="s">
        <v>20</v>
      </c>
      <c r="B34" s="11">
        <v>1</v>
      </c>
      <c r="C34" s="12" t="s">
        <v>41</v>
      </c>
      <c r="D34" s="5">
        <v>3</v>
      </c>
      <c r="E34" s="6">
        <v>0</v>
      </c>
      <c r="F34" s="6">
        <f t="shared" si="6"/>
        <v>0</v>
      </c>
      <c r="G34" s="6">
        <f t="shared" si="7"/>
        <v>0</v>
      </c>
      <c r="H34" s="6">
        <f t="shared" si="8"/>
        <v>0</v>
      </c>
      <c r="I34" s="7"/>
    </row>
    <row r="35" spans="1:9" ht="12.75" customHeight="1">
      <c r="A35" s="3" t="s">
        <v>21</v>
      </c>
      <c r="B35" s="3">
        <v>2</v>
      </c>
      <c r="C35" s="4" t="s">
        <v>82</v>
      </c>
      <c r="D35" s="5">
        <v>3</v>
      </c>
      <c r="E35" s="6">
        <v>0</v>
      </c>
      <c r="F35" s="6">
        <f t="shared" si="6"/>
        <v>0</v>
      </c>
      <c r="G35" s="6">
        <f t="shared" si="7"/>
        <v>0</v>
      </c>
      <c r="H35" s="6">
        <f t="shared" si="8"/>
        <v>0</v>
      </c>
      <c r="I35" s="7"/>
    </row>
    <row r="36" spans="1:9" ht="12.75" customHeight="1">
      <c r="A36" s="11" t="s">
        <v>22</v>
      </c>
      <c r="B36" s="11">
        <v>3</v>
      </c>
      <c r="C36" s="12" t="s">
        <v>83</v>
      </c>
      <c r="D36" s="5">
        <v>6</v>
      </c>
      <c r="E36" s="6">
        <v>0</v>
      </c>
      <c r="F36" s="6">
        <f t="shared" si="6"/>
        <v>0</v>
      </c>
      <c r="G36" s="6">
        <f t="shared" si="7"/>
        <v>0</v>
      </c>
      <c r="H36" s="6">
        <f t="shared" si="8"/>
        <v>0</v>
      </c>
      <c r="I36" s="7"/>
    </row>
    <row r="37" spans="1:9" ht="12.75" customHeight="1">
      <c r="A37" s="11" t="s">
        <v>23</v>
      </c>
      <c r="B37" s="11">
        <v>4</v>
      </c>
      <c r="C37" s="12" t="s">
        <v>24</v>
      </c>
      <c r="D37" s="5">
        <v>3</v>
      </c>
      <c r="E37" s="6">
        <v>0</v>
      </c>
      <c r="F37" s="6">
        <f t="shared" si="6"/>
        <v>0</v>
      </c>
      <c r="G37" s="6">
        <f t="shared" si="7"/>
        <v>0</v>
      </c>
      <c r="H37" s="6">
        <f t="shared" si="8"/>
        <v>0</v>
      </c>
      <c r="I37" s="7"/>
    </row>
    <row r="38" spans="1:9" ht="12.75" customHeight="1">
      <c r="A38" s="11" t="s">
        <v>23</v>
      </c>
      <c r="B38" s="11">
        <v>4</v>
      </c>
      <c r="C38" s="12" t="s">
        <v>84</v>
      </c>
      <c r="D38" s="5">
        <v>2</v>
      </c>
      <c r="E38" s="6">
        <v>0</v>
      </c>
      <c r="F38" s="6">
        <f t="shared" si="6"/>
        <v>0</v>
      </c>
      <c r="G38" s="6">
        <f t="shared" si="7"/>
        <v>0</v>
      </c>
      <c r="H38" s="6">
        <f t="shared" si="8"/>
        <v>0</v>
      </c>
      <c r="I38" s="7"/>
    </row>
    <row r="39" spans="1:9" ht="12.75" customHeight="1">
      <c r="A39" s="11" t="s">
        <v>25</v>
      </c>
      <c r="B39" s="11">
        <v>5</v>
      </c>
      <c r="C39" s="12" t="s">
        <v>26</v>
      </c>
      <c r="D39" s="5">
        <v>6</v>
      </c>
      <c r="E39" s="6">
        <v>0</v>
      </c>
      <c r="F39" s="6">
        <f t="shared" si="6"/>
        <v>0</v>
      </c>
      <c r="G39" s="6">
        <f t="shared" si="7"/>
        <v>0</v>
      </c>
      <c r="H39" s="6">
        <f t="shared" si="8"/>
        <v>0</v>
      </c>
      <c r="I39" s="7"/>
    </row>
    <row r="40" spans="1:9" ht="12.75" customHeight="1">
      <c r="A40" s="11" t="s">
        <v>27</v>
      </c>
      <c r="B40" s="11">
        <v>6</v>
      </c>
      <c r="C40" s="12" t="s">
        <v>28</v>
      </c>
      <c r="D40" s="5">
        <v>30</v>
      </c>
      <c r="E40" s="6">
        <v>0</v>
      </c>
      <c r="F40" s="6">
        <f t="shared" si="6"/>
        <v>0</v>
      </c>
      <c r="G40" s="6">
        <f t="shared" si="7"/>
        <v>0</v>
      </c>
      <c r="H40" s="6">
        <f t="shared" si="8"/>
        <v>0</v>
      </c>
      <c r="I40" s="7"/>
    </row>
    <row r="41" spans="1:9" ht="12.75" customHeight="1">
      <c r="A41" s="11" t="s">
        <v>29</v>
      </c>
      <c r="B41" s="11">
        <v>6</v>
      </c>
      <c r="C41" s="12" t="s">
        <v>85</v>
      </c>
      <c r="D41" s="5">
        <v>30</v>
      </c>
      <c r="E41" s="6">
        <v>0</v>
      </c>
      <c r="F41" s="6">
        <f t="shared" si="6"/>
        <v>0</v>
      </c>
      <c r="G41" s="6">
        <f t="shared" si="7"/>
        <v>0</v>
      </c>
      <c r="H41" s="6">
        <f t="shared" si="8"/>
        <v>0</v>
      </c>
      <c r="I41" s="7"/>
    </row>
    <row r="42" spans="1:9" ht="12.75" customHeight="1">
      <c r="A42" s="11" t="s">
        <v>27</v>
      </c>
      <c r="B42" s="11">
        <v>7</v>
      </c>
      <c r="C42" s="12" t="s">
        <v>42</v>
      </c>
      <c r="D42" s="5">
        <v>8</v>
      </c>
      <c r="E42" s="6">
        <v>0</v>
      </c>
      <c r="F42" s="6">
        <f t="shared" si="6"/>
        <v>0</v>
      </c>
      <c r="G42" s="6">
        <f t="shared" si="7"/>
        <v>0</v>
      </c>
      <c r="H42" s="6">
        <f t="shared" si="8"/>
        <v>0</v>
      </c>
      <c r="I42" s="7"/>
    </row>
    <row r="43" spans="1:9" ht="12.75" customHeight="1">
      <c r="A43" s="11" t="s">
        <v>29</v>
      </c>
      <c r="B43" s="11">
        <v>7</v>
      </c>
      <c r="C43" s="12" t="s">
        <v>86</v>
      </c>
      <c r="D43" s="5">
        <v>6</v>
      </c>
      <c r="E43" s="6">
        <v>0</v>
      </c>
      <c r="F43" s="6">
        <f t="shared" si="6"/>
        <v>0</v>
      </c>
      <c r="G43" s="6">
        <f t="shared" si="7"/>
        <v>0</v>
      </c>
      <c r="H43" s="6">
        <f t="shared" si="8"/>
        <v>0</v>
      </c>
      <c r="I43" s="7"/>
    </row>
    <row r="44" spans="1:13" s="46" customFormat="1" ht="12.75" customHeight="1">
      <c r="A44" s="15"/>
      <c r="B44" s="15"/>
      <c r="C44" s="14" t="s">
        <v>72</v>
      </c>
      <c r="D44" s="5"/>
      <c r="E44" s="43">
        <f>SUM(E33:E43)</f>
        <v>0</v>
      </c>
      <c r="F44" s="43">
        <f>SUM(F33:F43)</f>
        <v>0</v>
      </c>
      <c r="G44" s="43">
        <f>SUM(G33:G43)</f>
        <v>0</v>
      </c>
      <c r="H44" s="43">
        <f>SUM(H33:H43)</f>
        <v>0</v>
      </c>
      <c r="I44" s="44"/>
      <c r="J44" s="45"/>
      <c r="K44" s="45"/>
      <c r="L44" s="45"/>
      <c r="M44" s="45"/>
    </row>
    <row r="45" spans="1:13" s="46" customFormat="1" ht="12.75" customHeight="1">
      <c r="A45" s="15"/>
      <c r="B45" s="15"/>
      <c r="C45" s="30" t="s">
        <v>91</v>
      </c>
      <c r="D45" s="24"/>
      <c r="E45" s="47">
        <f>E19+E31+E44</f>
        <v>0</v>
      </c>
      <c r="F45" s="47">
        <f>F19+F31+F44</f>
        <v>0</v>
      </c>
      <c r="G45" s="47">
        <f>G19+G31+G44</f>
        <v>0</v>
      </c>
      <c r="H45" s="47">
        <f>H19+H31+H44</f>
        <v>0</v>
      </c>
      <c r="I45" s="48"/>
      <c r="J45" s="45"/>
      <c r="K45" s="45"/>
      <c r="L45" s="45"/>
      <c r="M45" s="45"/>
    </row>
    <row r="46" spans="1:9" ht="12.75" customHeight="1">
      <c r="A46" s="11"/>
      <c r="B46" s="11"/>
      <c r="C46" s="14"/>
      <c r="D46" s="5"/>
      <c r="E46" s="6"/>
      <c r="F46" s="6"/>
      <c r="G46" s="6"/>
      <c r="H46" s="6"/>
      <c r="I46" s="7"/>
    </row>
    <row r="47" spans="1:9" ht="12.75" customHeight="1">
      <c r="A47" s="25">
        <v>4</v>
      </c>
      <c r="B47" s="11"/>
      <c r="C47" s="34" t="s">
        <v>95</v>
      </c>
      <c r="D47" s="35"/>
      <c r="E47" s="35"/>
      <c r="F47" s="35"/>
      <c r="G47" s="35"/>
      <c r="H47" s="35"/>
      <c r="I47" s="36"/>
    </row>
    <row r="48" spans="1:9" ht="12.75" customHeight="1">
      <c r="A48" s="16" t="s">
        <v>43</v>
      </c>
      <c r="B48" s="17">
        <v>1</v>
      </c>
      <c r="C48" s="18" t="s">
        <v>30</v>
      </c>
      <c r="D48" s="5">
        <v>6</v>
      </c>
      <c r="E48" s="49">
        <v>0</v>
      </c>
      <c r="F48" s="6">
        <f aca="true" t="shared" si="9" ref="F48:F54">E48*D48</f>
        <v>0</v>
      </c>
      <c r="G48" s="6">
        <f aca="true" t="shared" si="10" ref="G48:G54">E48*1.23</f>
        <v>0</v>
      </c>
      <c r="H48" s="6">
        <f aca="true" t="shared" si="11" ref="H48:H54">G48*D48</f>
        <v>0</v>
      </c>
      <c r="I48" s="7"/>
    </row>
    <row r="49" spans="1:9" ht="12.75" customHeight="1">
      <c r="A49" s="16" t="s">
        <v>43</v>
      </c>
      <c r="B49" s="17">
        <v>2</v>
      </c>
      <c r="C49" s="19" t="s">
        <v>31</v>
      </c>
      <c r="D49" s="5">
        <v>17</v>
      </c>
      <c r="E49" s="49">
        <v>0</v>
      </c>
      <c r="F49" s="6">
        <f t="shared" si="9"/>
        <v>0</v>
      </c>
      <c r="G49" s="6">
        <f t="shared" si="10"/>
        <v>0</v>
      </c>
      <c r="H49" s="6">
        <f t="shared" si="11"/>
        <v>0</v>
      </c>
      <c r="I49" s="7"/>
    </row>
    <row r="50" spans="1:9" ht="12.75" customHeight="1">
      <c r="A50" s="16" t="s">
        <v>43</v>
      </c>
      <c r="B50" s="17">
        <v>3</v>
      </c>
      <c r="C50" s="18" t="s">
        <v>32</v>
      </c>
      <c r="D50" s="5">
        <v>4</v>
      </c>
      <c r="E50" s="49">
        <v>0</v>
      </c>
      <c r="F50" s="6">
        <f t="shared" si="9"/>
        <v>0</v>
      </c>
      <c r="G50" s="6">
        <f t="shared" si="10"/>
        <v>0</v>
      </c>
      <c r="H50" s="6">
        <f t="shared" si="11"/>
        <v>0</v>
      </c>
      <c r="I50" s="7"/>
    </row>
    <row r="51" spans="1:9" ht="12.75" customHeight="1">
      <c r="A51" s="16" t="s">
        <v>43</v>
      </c>
      <c r="B51" s="17">
        <v>4</v>
      </c>
      <c r="C51" s="19" t="s">
        <v>33</v>
      </c>
      <c r="D51" s="5">
        <v>5</v>
      </c>
      <c r="E51" s="49">
        <v>0</v>
      </c>
      <c r="F51" s="6">
        <f t="shared" si="9"/>
        <v>0</v>
      </c>
      <c r="G51" s="6">
        <f t="shared" si="10"/>
        <v>0</v>
      </c>
      <c r="H51" s="6">
        <f t="shared" si="11"/>
        <v>0</v>
      </c>
      <c r="I51" s="7"/>
    </row>
    <row r="52" spans="1:9" ht="12.75" customHeight="1">
      <c r="A52" s="16" t="s">
        <v>43</v>
      </c>
      <c r="B52" s="17">
        <v>5</v>
      </c>
      <c r="C52" s="19" t="s">
        <v>34</v>
      </c>
      <c r="D52" s="5">
        <v>7</v>
      </c>
      <c r="E52" s="49">
        <v>0</v>
      </c>
      <c r="F52" s="6">
        <f t="shared" si="9"/>
        <v>0</v>
      </c>
      <c r="G52" s="6">
        <f t="shared" si="10"/>
        <v>0</v>
      </c>
      <c r="H52" s="6">
        <f t="shared" si="11"/>
        <v>0</v>
      </c>
      <c r="I52" s="7"/>
    </row>
    <row r="53" spans="1:9" ht="12.75" customHeight="1">
      <c r="A53" s="16" t="s">
        <v>43</v>
      </c>
      <c r="B53" s="17">
        <v>6</v>
      </c>
      <c r="C53" s="19" t="s">
        <v>35</v>
      </c>
      <c r="D53" s="5">
        <v>5</v>
      </c>
      <c r="E53" s="49">
        <v>0</v>
      </c>
      <c r="F53" s="6">
        <f t="shared" si="9"/>
        <v>0</v>
      </c>
      <c r="G53" s="6">
        <f t="shared" si="10"/>
        <v>0</v>
      </c>
      <c r="H53" s="6">
        <f t="shared" si="11"/>
        <v>0</v>
      </c>
      <c r="I53" s="7"/>
    </row>
    <row r="54" spans="1:9" s="22" customFormat="1" ht="12.75" customHeight="1">
      <c r="A54" s="16" t="s">
        <v>43</v>
      </c>
      <c r="B54" s="17">
        <v>7</v>
      </c>
      <c r="C54" s="18" t="s">
        <v>44</v>
      </c>
      <c r="D54" s="5">
        <v>3</v>
      </c>
      <c r="E54" s="49">
        <v>0</v>
      </c>
      <c r="F54" s="6">
        <f t="shared" si="9"/>
        <v>0</v>
      </c>
      <c r="G54" s="6">
        <f t="shared" si="10"/>
        <v>0</v>
      </c>
      <c r="H54" s="6">
        <f t="shared" si="11"/>
        <v>0</v>
      </c>
      <c r="I54" s="7"/>
    </row>
    <row r="55" spans="1:9" s="22" customFormat="1" ht="12.75" customHeight="1">
      <c r="A55" s="16" t="s">
        <v>43</v>
      </c>
      <c r="B55" s="17">
        <v>8</v>
      </c>
      <c r="C55" s="18" t="s">
        <v>45</v>
      </c>
      <c r="D55" s="5">
        <v>2</v>
      </c>
      <c r="E55" s="49">
        <v>0</v>
      </c>
      <c r="F55" s="6">
        <f>E55*D55</f>
        <v>0</v>
      </c>
      <c r="G55" s="6">
        <f>E55*1.23</f>
        <v>0</v>
      </c>
      <c r="H55" s="6">
        <f>G55*D55</f>
        <v>0</v>
      </c>
      <c r="I55" s="7"/>
    </row>
    <row r="56" spans="1:9" s="22" customFormat="1" ht="12.75" customHeight="1">
      <c r="A56" s="16" t="s">
        <v>43</v>
      </c>
      <c r="B56" s="17">
        <v>9</v>
      </c>
      <c r="C56" s="18" t="s">
        <v>48</v>
      </c>
      <c r="D56" s="5">
        <v>1</v>
      </c>
      <c r="E56" s="49">
        <v>0</v>
      </c>
      <c r="F56" s="6">
        <f>E56*D56</f>
        <v>0</v>
      </c>
      <c r="G56" s="6">
        <f>E56*1.23</f>
        <v>0</v>
      </c>
      <c r="H56" s="6">
        <f>G56*D56</f>
        <v>0</v>
      </c>
      <c r="I56" s="7"/>
    </row>
    <row r="57" spans="1:9" s="22" customFormat="1" ht="12.75" customHeight="1">
      <c r="A57" s="16" t="s">
        <v>43</v>
      </c>
      <c r="B57" s="17">
        <v>10</v>
      </c>
      <c r="C57" s="19" t="s">
        <v>49</v>
      </c>
      <c r="D57" s="5">
        <v>1</v>
      </c>
      <c r="E57" s="49">
        <v>0</v>
      </c>
      <c r="F57" s="6">
        <f>E57*D57</f>
        <v>0</v>
      </c>
      <c r="G57" s="6">
        <f>E57*1.23</f>
        <v>0</v>
      </c>
      <c r="H57" s="6">
        <f>G57*D57</f>
        <v>0</v>
      </c>
      <c r="I57" s="7"/>
    </row>
    <row r="58" spans="1:9" s="22" customFormat="1" ht="12.75" customHeight="1">
      <c r="A58" s="16"/>
      <c r="B58" s="16"/>
      <c r="C58" s="14" t="s">
        <v>72</v>
      </c>
      <c r="D58" s="5"/>
      <c r="E58" s="6">
        <f>SUM(E48:E54)</f>
        <v>0</v>
      </c>
      <c r="F58" s="6">
        <f>SUM(F48:F54)</f>
        <v>0</v>
      </c>
      <c r="G58" s="6">
        <f>SUM(G48:G54)</f>
        <v>0</v>
      </c>
      <c r="H58" s="6">
        <f>SUM(H48:H54)</f>
        <v>0</v>
      </c>
      <c r="I58" s="7"/>
    </row>
    <row r="59" spans="1:9" s="22" customFormat="1" ht="12.75" customHeight="1">
      <c r="A59" s="16"/>
      <c r="B59" s="16"/>
      <c r="C59" s="14"/>
      <c r="D59" s="5"/>
      <c r="E59" s="6"/>
      <c r="F59" s="6"/>
      <c r="G59" s="6"/>
      <c r="H59" s="6"/>
      <c r="I59" s="7"/>
    </row>
    <row r="60" spans="1:9" s="22" customFormat="1" ht="12.75" customHeight="1">
      <c r="A60" s="26">
        <v>5</v>
      </c>
      <c r="B60" s="16"/>
      <c r="C60" s="34" t="s">
        <v>93</v>
      </c>
      <c r="D60" s="35"/>
      <c r="E60" s="35"/>
      <c r="F60" s="35"/>
      <c r="G60" s="35"/>
      <c r="H60" s="35"/>
      <c r="I60" s="36"/>
    </row>
    <row r="61" spans="1:9" s="22" customFormat="1" ht="12.75" customHeight="1">
      <c r="A61" s="16" t="s">
        <v>43</v>
      </c>
      <c r="B61" s="17">
        <v>1</v>
      </c>
      <c r="C61" s="20" t="s">
        <v>30</v>
      </c>
      <c r="D61" s="5">
        <v>3</v>
      </c>
      <c r="E61" s="49">
        <v>0</v>
      </c>
      <c r="F61" s="6">
        <f aca="true" t="shared" si="12" ref="F61:F80">E61*D61</f>
        <v>0</v>
      </c>
      <c r="G61" s="6">
        <f aca="true" t="shared" si="13" ref="G61:G80">E61*1.23</f>
        <v>0</v>
      </c>
      <c r="H61" s="6">
        <f aca="true" t="shared" si="14" ref="H61:H80">G61*D61</f>
        <v>0</v>
      </c>
      <c r="I61" s="7"/>
    </row>
    <row r="62" spans="1:9" s="22" customFormat="1" ht="12.75" customHeight="1">
      <c r="A62" s="16" t="s">
        <v>43</v>
      </c>
      <c r="B62" s="17">
        <v>2</v>
      </c>
      <c r="C62" s="20" t="s">
        <v>51</v>
      </c>
      <c r="D62" s="5">
        <v>3</v>
      </c>
      <c r="E62" s="49">
        <v>0</v>
      </c>
      <c r="F62" s="6">
        <f t="shared" si="12"/>
        <v>0</v>
      </c>
      <c r="G62" s="6">
        <f t="shared" si="13"/>
        <v>0</v>
      </c>
      <c r="H62" s="6">
        <f t="shared" si="14"/>
        <v>0</v>
      </c>
      <c r="I62" s="7"/>
    </row>
    <row r="63" spans="1:9" s="22" customFormat="1" ht="12.75" customHeight="1">
      <c r="A63" s="16" t="s">
        <v>43</v>
      </c>
      <c r="B63" s="17">
        <v>3</v>
      </c>
      <c r="C63" s="20" t="s">
        <v>47</v>
      </c>
      <c r="D63" s="5">
        <v>3</v>
      </c>
      <c r="E63" s="49">
        <v>0</v>
      </c>
      <c r="F63" s="6">
        <f t="shared" si="12"/>
        <v>0</v>
      </c>
      <c r="G63" s="6">
        <f t="shared" si="13"/>
        <v>0</v>
      </c>
      <c r="H63" s="6">
        <f t="shared" si="14"/>
        <v>0</v>
      </c>
      <c r="I63" s="7"/>
    </row>
    <row r="64" spans="1:9" s="22" customFormat="1" ht="12.75" customHeight="1">
      <c r="A64" s="16" t="s">
        <v>43</v>
      </c>
      <c r="B64" s="17">
        <v>4</v>
      </c>
      <c r="C64" s="20" t="s">
        <v>46</v>
      </c>
      <c r="D64" s="5">
        <v>3</v>
      </c>
      <c r="E64" s="49">
        <v>0</v>
      </c>
      <c r="F64" s="6">
        <f t="shared" si="12"/>
        <v>0</v>
      </c>
      <c r="G64" s="6">
        <f t="shared" si="13"/>
        <v>0</v>
      </c>
      <c r="H64" s="6">
        <f t="shared" si="14"/>
        <v>0</v>
      </c>
      <c r="I64" s="7"/>
    </row>
    <row r="65" spans="1:9" s="22" customFormat="1" ht="12.75" customHeight="1">
      <c r="A65" s="16" t="s">
        <v>43</v>
      </c>
      <c r="B65" s="17">
        <v>5</v>
      </c>
      <c r="C65" s="20" t="s">
        <v>56</v>
      </c>
      <c r="D65" s="5">
        <v>2</v>
      </c>
      <c r="E65" s="49">
        <v>0</v>
      </c>
      <c r="F65" s="6">
        <f t="shared" si="12"/>
        <v>0</v>
      </c>
      <c r="G65" s="6">
        <f t="shared" si="13"/>
        <v>0</v>
      </c>
      <c r="H65" s="6">
        <f t="shared" si="14"/>
        <v>0</v>
      </c>
      <c r="I65" s="7"/>
    </row>
    <row r="66" spans="1:9" s="22" customFormat="1" ht="12.75" customHeight="1">
      <c r="A66" s="16" t="s">
        <v>43</v>
      </c>
      <c r="B66" s="17">
        <v>6</v>
      </c>
      <c r="C66" s="20" t="s">
        <v>88</v>
      </c>
      <c r="D66" s="5">
        <v>1</v>
      </c>
      <c r="E66" s="49">
        <v>0</v>
      </c>
      <c r="F66" s="6">
        <f t="shared" si="12"/>
        <v>0</v>
      </c>
      <c r="G66" s="6">
        <f t="shared" si="13"/>
        <v>0</v>
      </c>
      <c r="H66" s="6">
        <f t="shared" si="14"/>
        <v>0</v>
      </c>
      <c r="I66" s="7"/>
    </row>
    <row r="67" spans="1:9" s="22" customFormat="1" ht="12.75" customHeight="1">
      <c r="A67" s="16" t="s">
        <v>43</v>
      </c>
      <c r="B67" s="17">
        <v>7</v>
      </c>
      <c r="C67" s="20" t="s">
        <v>89</v>
      </c>
      <c r="D67" s="5">
        <v>1</v>
      </c>
      <c r="E67" s="49">
        <v>0</v>
      </c>
      <c r="F67" s="6">
        <f t="shared" si="12"/>
        <v>0</v>
      </c>
      <c r="G67" s="6">
        <f t="shared" si="13"/>
        <v>0</v>
      </c>
      <c r="H67" s="6">
        <f t="shared" si="14"/>
        <v>0</v>
      </c>
      <c r="I67" s="7"/>
    </row>
    <row r="68" spans="1:9" s="22" customFormat="1" ht="12.75" customHeight="1">
      <c r="A68" s="16" t="s">
        <v>43</v>
      </c>
      <c r="B68" s="17">
        <v>8</v>
      </c>
      <c r="C68" s="20" t="s">
        <v>90</v>
      </c>
      <c r="D68" s="5">
        <v>1</v>
      </c>
      <c r="E68" s="49">
        <v>0</v>
      </c>
      <c r="F68" s="6">
        <f t="shared" si="12"/>
        <v>0</v>
      </c>
      <c r="G68" s="6">
        <f t="shared" si="13"/>
        <v>0</v>
      </c>
      <c r="H68" s="6">
        <f t="shared" si="14"/>
        <v>0</v>
      </c>
      <c r="I68" s="7"/>
    </row>
    <row r="69" spans="1:9" s="22" customFormat="1" ht="12.75" customHeight="1">
      <c r="A69" s="16" t="s">
        <v>43</v>
      </c>
      <c r="B69" s="17">
        <v>9</v>
      </c>
      <c r="C69" s="20" t="s">
        <v>50</v>
      </c>
      <c r="D69" s="5">
        <v>1</v>
      </c>
      <c r="E69" s="49">
        <v>0</v>
      </c>
      <c r="F69" s="6">
        <f t="shared" si="12"/>
        <v>0</v>
      </c>
      <c r="G69" s="6">
        <f t="shared" si="13"/>
        <v>0</v>
      </c>
      <c r="H69" s="6">
        <f t="shared" si="14"/>
        <v>0</v>
      </c>
      <c r="I69" s="7"/>
    </row>
    <row r="70" spans="1:9" s="22" customFormat="1" ht="12.75" customHeight="1">
      <c r="A70" s="16" t="s">
        <v>43</v>
      </c>
      <c r="B70" s="17">
        <v>10</v>
      </c>
      <c r="C70" s="20" t="s">
        <v>31</v>
      </c>
      <c r="D70" s="5">
        <v>3</v>
      </c>
      <c r="E70" s="49">
        <v>0</v>
      </c>
      <c r="F70" s="6">
        <f t="shared" si="12"/>
        <v>0</v>
      </c>
      <c r="G70" s="6">
        <f t="shared" si="13"/>
        <v>0</v>
      </c>
      <c r="H70" s="6">
        <f t="shared" si="14"/>
        <v>0</v>
      </c>
      <c r="I70" s="7"/>
    </row>
    <row r="71" spans="1:9" s="22" customFormat="1" ht="12.75" customHeight="1">
      <c r="A71" s="16" t="s">
        <v>43</v>
      </c>
      <c r="B71" s="17">
        <v>11</v>
      </c>
      <c r="C71" s="20" t="s">
        <v>55</v>
      </c>
      <c r="D71" s="5">
        <v>2</v>
      </c>
      <c r="E71" s="49">
        <v>0</v>
      </c>
      <c r="F71" s="6">
        <f t="shared" si="12"/>
        <v>0</v>
      </c>
      <c r="G71" s="6">
        <f t="shared" si="13"/>
        <v>0</v>
      </c>
      <c r="H71" s="6">
        <f t="shared" si="14"/>
        <v>0</v>
      </c>
      <c r="I71" s="7"/>
    </row>
    <row r="72" spans="1:9" s="22" customFormat="1" ht="12.75" customHeight="1">
      <c r="A72" s="16" t="s">
        <v>43</v>
      </c>
      <c r="B72" s="17">
        <v>12</v>
      </c>
      <c r="C72" s="21" t="s">
        <v>52</v>
      </c>
      <c r="D72" s="5">
        <v>3</v>
      </c>
      <c r="E72" s="49">
        <v>0</v>
      </c>
      <c r="F72" s="6">
        <f t="shared" si="12"/>
        <v>0</v>
      </c>
      <c r="G72" s="6">
        <f t="shared" si="13"/>
        <v>0</v>
      </c>
      <c r="H72" s="6">
        <f t="shared" si="14"/>
        <v>0</v>
      </c>
      <c r="I72" s="7"/>
    </row>
    <row r="73" spans="1:9" s="22" customFormat="1" ht="12.75" customHeight="1">
      <c r="A73" s="16" t="s">
        <v>43</v>
      </c>
      <c r="B73" s="17">
        <v>13</v>
      </c>
      <c r="C73" s="20" t="s">
        <v>53</v>
      </c>
      <c r="D73" s="5">
        <v>3</v>
      </c>
      <c r="E73" s="49">
        <v>0</v>
      </c>
      <c r="F73" s="6">
        <f t="shared" si="12"/>
        <v>0</v>
      </c>
      <c r="G73" s="6">
        <f t="shared" si="13"/>
        <v>0</v>
      </c>
      <c r="H73" s="6">
        <f t="shared" si="14"/>
        <v>0</v>
      </c>
      <c r="I73" s="7"/>
    </row>
    <row r="74" spans="1:9" s="22" customFormat="1" ht="12.75" customHeight="1">
      <c r="A74" s="16" t="s">
        <v>43</v>
      </c>
      <c r="B74" s="17">
        <v>14</v>
      </c>
      <c r="C74" s="21" t="s">
        <v>57</v>
      </c>
      <c r="D74" s="5">
        <v>2</v>
      </c>
      <c r="E74" s="49">
        <v>0</v>
      </c>
      <c r="F74" s="6">
        <f t="shared" si="12"/>
        <v>0</v>
      </c>
      <c r="G74" s="6">
        <f t="shared" si="13"/>
        <v>0</v>
      </c>
      <c r="H74" s="6">
        <f t="shared" si="14"/>
        <v>0</v>
      </c>
      <c r="I74" s="7"/>
    </row>
    <row r="75" spans="1:9" s="22" customFormat="1" ht="12.75" customHeight="1">
      <c r="A75" s="16" t="s">
        <v>43</v>
      </c>
      <c r="B75" s="17">
        <v>15</v>
      </c>
      <c r="C75" s="20" t="s">
        <v>34</v>
      </c>
      <c r="D75" s="5">
        <v>3</v>
      </c>
      <c r="E75" s="49">
        <v>0</v>
      </c>
      <c r="F75" s="6">
        <f t="shared" si="12"/>
        <v>0</v>
      </c>
      <c r="G75" s="6">
        <f t="shared" si="13"/>
        <v>0</v>
      </c>
      <c r="H75" s="6">
        <f t="shared" si="14"/>
        <v>0</v>
      </c>
      <c r="I75" s="7"/>
    </row>
    <row r="76" spans="1:9" s="22" customFormat="1" ht="12.75" customHeight="1">
      <c r="A76" s="16" t="s">
        <v>43</v>
      </c>
      <c r="B76" s="17">
        <v>16</v>
      </c>
      <c r="C76" s="21" t="s">
        <v>36</v>
      </c>
      <c r="D76" s="5">
        <v>1</v>
      </c>
      <c r="E76" s="49">
        <v>0</v>
      </c>
      <c r="F76" s="6">
        <f t="shared" si="12"/>
        <v>0</v>
      </c>
      <c r="G76" s="6">
        <f t="shared" si="13"/>
        <v>0</v>
      </c>
      <c r="H76" s="6">
        <f t="shared" si="14"/>
        <v>0</v>
      </c>
      <c r="I76" s="7"/>
    </row>
    <row r="77" spans="1:9" s="22" customFormat="1" ht="12.75" customHeight="1">
      <c r="A77" s="16" t="s">
        <v>43</v>
      </c>
      <c r="B77" s="17">
        <v>17</v>
      </c>
      <c r="C77" s="19" t="s">
        <v>48</v>
      </c>
      <c r="D77" s="5">
        <v>1</v>
      </c>
      <c r="E77" s="49">
        <v>0</v>
      </c>
      <c r="F77" s="6">
        <f t="shared" si="12"/>
        <v>0</v>
      </c>
      <c r="G77" s="6">
        <f t="shared" si="13"/>
        <v>0</v>
      </c>
      <c r="H77" s="6">
        <f t="shared" si="14"/>
        <v>0</v>
      </c>
      <c r="I77" s="7"/>
    </row>
    <row r="78" spans="1:9" s="22" customFormat="1" ht="12.75" customHeight="1">
      <c r="A78" s="16" t="s">
        <v>43</v>
      </c>
      <c r="B78" s="17">
        <v>18</v>
      </c>
      <c r="C78" s="19" t="s">
        <v>49</v>
      </c>
      <c r="D78" s="5">
        <v>1</v>
      </c>
      <c r="E78" s="49">
        <v>0</v>
      </c>
      <c r="F78" s="6">
        <f t="shared" si="12"/>
        <v>0</v>
      </c>
      <c r="G78" s="6">
        <f t="shared" si="13"/>
        <v>0</v>
      </c>
      <c r="H78" s="6">
        <f t="shared" si="14"/>
        <v>0</v>
      </c>
      <c r="I78" s="7"/>
    </row>
    <row r="79" spans="1:9" s="22" customFormat="1" ht="12.75" customHeight="1">
      <c r="A79" s="16" t="s">
        <v>43</v>
      </c>
      <c r="B79" s="17">
        <v>19</v>
      </c>
      <c r="C79" s="19" t="s">
        <v>35</v>
      </c>
      <c r="D79" s="5">
        <v>3</v>
      </c>
      <c r="E79" s="49">
        <v>0</v>
      </c>
      <c r="F79" s="6">
        <f t="shared" si="12"/>
        <v>0</v>
      </c>
      <c r="G79" s="6">
        <f t="shared" si="13"/>
        <v>0</v>
      </c>
      <c r="H79" s="6">
        <f t="shared" si="14"/>
        <v>0</v>
      </c>
      <c r="I79" s="7"/>
    </row>
    <row r="80" spans="1:9" s="22" customFormat="1" ht="12.75" customHeight="1">
      <c r="A80" s="16" t="s">
        <v>43</v>
      </c>
      <c r="B80" s="17">
        <v>20</v>
      </c>
      <c r="C80" s="19" t="s">
        <v>54</v>
      </c>
      <c r="D80" s="5">
        <v>1</v>
      </c>
      <c r="E80" s="49">
        <v>0</v>
      </c>
      <c r="F80" s="6">
        <f t="shared" si="12"/>
        <v>0</v>
      </c>
      <c r="G80" s="6">
        <f t="shared" si="13"/>
        <v>0</v>
      </c>
      <c r="H80" s="6">
        <f t="shared" si="14"/>
        <v>0</v>
      </c>
      <c r="I80" s="7"/>
    </row>
    <row r="81" spans="1:9" s="22" customFormat="1" ht="12.75" customHeight="1">
      <c r="A81" s="16"/>
      <c r="B81" s="16"/>
      <c r="C81" s="14" t="s">
        <v>72</v>
      </c>
      <c r="D81" s="16"/>
      <c r="E81" s="6">
        <f>SUM(E61:E80)</f>
        <v>0</v>
      </c>
      <c r="F81" s="6">
        <f>SUM(F61:F80)</f>
        <v>0</v>
      </c>
      <c r="G81" s="6">
        <f>SUM(G61:G80)</f>
        <v>0</v>
      </c>
      <c r="H81" s="6">
        <f>SUM(H61:H80)</f>
        <v>0</v>
      </c>
      <c r="I81" s="7"/>
    </row>
    <row r="82" spans="1:9" s="22" customFormat="1" ht="12.75">
      <c r="A82" s="16"/>
      <c r="B82" s="16"/>
      <c r="C82" s="27" t="s">
        <v>92</v>
      </c>
      <c r="D82" s="28"/>
      <c r="E82" s="29">
        <f>E58+E81</f>
        <v>0</v>
      </c>
      <c r="F82" s="29">
        <f>F58+F81</f>
        <v>0</v>
      </c>
      <c r="G82" s="29">
        <f>G58+G81</f>
        <v>0</v>
      </c>
      <c r="H82" s="29">
        <f>H58+H81</f>
        <v>0</v>
      </c>
      <c r="I82" s="28"/>
    </row>
    <row r="83" spans="1:9" s="22" customFormat="1" ht="12.75">
      <c r="A83" s="16"/>
      <c r="B83" s="16"/>
      <c r="C83" s="31" t="s">
        <v>94</v>
      </c>
      <c r="D83" s="32"/>
      <c r="E83" s="33">
        <f>E45+E82</f>
        <v>0</v>
      </c>
      <c r="F83" s="33">
        <f>F45+F82</f>
        <v>0</v>
      </c>
      <c r="G83" s="33">
        <f>G45+G82</f>
        <v>0</v>
      </c>
      <c r="H83" s="33">
        <f>H45+H82</f>
        <v>0</v>
      </c>
      <c r="I83" s="32"/>
    </row>
    <row r="84" s="22" customFormat="1" ht="12.75">
      <c r="I84" s="23"/>
    </row>
    <row r="85" s="22" customFormat="1" ht="12.75">
      <c r="I85" s="23"/>
    </row>
    <row r="86" spans="2:3" s="22" customFormat="1" ht="22.5">
      <c r="B86" s="50"/>
      <c r="C86" s="51" t="s">
        <v>101</v>
      </c>
    </row>
  </sheetData>
  <sheetProtection/>
  <mergeCells count="5">
    <mergeCell ref="C2:I2"/>
    <mergeCell ref="C20:I20"/>
    <mergeCell ref="C32:I32"/>
    <mergeCell ref="C47:I47"/>
    <mergeCell ref="C60:I60"/>
  </mergeCells>
  <printOptions/>
  <pageMargins left="0.7086614173228347" right="0.7086614173228347" top="0.99" bottom="0.7480314960629921" header="0.31496062992125984" footer="0.31496062992125984"/>
  <pageSetup horizontalDpi="300" verticalDpi="300" orientation="portrait" paperSize="9" scale="84" r:id="rId1"/>
  <headerFooter alignWithMargins="0">
    <oddHeader>&amp;C
WYKAZ CEN NA POSZCZEGÓLNE ASORTYMENTY&amp;Rzałącznik nr 2 do zapytania ofertowego nr ZO-9/2015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romek</cp:lastModifiedBy>
  <cp:lastPrinted>2015-12-09T21:47:37Z</cp:lastPrinted>
  <dcterms:created xsi:type="dcterms:W3CDTF">2015-09-15T11:47:50Z</dcterms:created>
  <dcterms:modified xsi:type="dcterms:W3CDTF">2015-12-09T21:49:07Z</dcterms:modified>
  <cp:category/>
  <cp:version/>
  <cp:contentType/>
  <cp:contentStatus/>
</cp:coreProperties>
</file>