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840" activeTab="0"/>
  </bookViews>
  <sheets>
    <sheet name="kosztorys ofertowy 2019" sheetId="1" r:id="rId1"/>
  </sheets>
  <definedNames>
    <definedName name="Excel_BuiltIn__FilterDatabase_36">#REF!</definedName>
    <definedName name="_xlnm.Print_Area" localSheetId="0">'kosztorys ofertowy 2019'!$A$1:$J$82</definedName>
  </definedNames>
  <calcPr fullCalcOnLoad="1"/>
</workbook>
</file>

<file path=xl/sharedStrings.xml><?xml version="1.0" encoding="utf-8"?>
<sst xmlns="http://schemas.openxmlformats.org/spreadsheetml/2006/main" count="174" uniqueCount="109">
  <si>
    <t>Wartość netto</t>
  </si>
  <si>
    <t>Wartość brutto</t>
  </si>
  <si>
    <t>A1</t>
  </si>
  <si>
    <t>Marynarka męska w kolorze oliwkowozielonym</t>
  </si>
  <si>
    <t>B1</t>
  </si>
  <si>
    <t>C1</t>
  </si>
  <si>
    <t>D1</t>
  </si>
  <si>
    <t>E1</t>
  </si>
  <si>
    <t>F1</t>
  </si>
  <si>
    <t>Kapelusz męski w kolorze ciemnozielonym</t>
  </si>
  <si>
    <t>A2</t>
  </si>
  <si>
    <t>B2</t>
  </si>
  <si>
    <t>C2</t>
  </si>
  <si>
    <t>D2</t>
  </si>
  <si>
    <t>E2</t>
  </si>
  <si>
    <t>F2</t>
  </si>
  <si>
    <t>G2</t>
  </si>
  <si>
    <t>Czapka zimowa w kolorze zielonym</t>
  </si>
  <si>
    <t>A3</t>
  </si>
  <si>
    <t>B3</t>
  </si>
  <si>
    <t>C3</t>
  </si>
  <si>
    <t>D3</t>
  </si>
  <si>
    <t>E3</t>
  </si>
  <si>
    <t>F3</t>
  </si>
  <si>
    <t>G3</t>
  </si>
  <si>
    <t>Ubranie robocze (spodnie+bluza)</t>
  </si>
  <si>
    <t>Torba naramienna lub plecak</t>
  </si>
  <si>
    <t>Gumowce</t>
  </si>
  <si>
    <t>Rękawice ocieplone</t>
  </si>
  <si>
    <t>Marynarka damska w kolorze oliwkowozielonym</t>
  </si>
  <si>
    <t>Kapelusz damski w kolorze ciemnozielonym</t>
  </si>
  <si>
    <t>bhp</t>
  </si>
  <si>
    <t>Buty ocieplane</t>
  </si>
  <si>
    <t>Kurtka zimowa</t>
  </si>
  <si>
    <t>Buty gumowe ocieplane</t>
  </si>
  <si>
    <t>Fartuch roboczy</t>
  </si>
  <si>
    <t>Obuwie robocze profilaktyczne</t>
  </si>
  <si>
    <t xml:space="preserve">Obuwie robocze </t>
  </si>
  <si>
    <t>Czapka robocza</t>
  </si>
  <si>
    <t>Rękawice robocze</t>
  </si>
  <si>
    <t>Okulary ochronne</t>
  </si>
  <si>
    <t>Kurtka przeciwdeszczowa</t>
  </si>
  <si>
    <t>Ochronniki słuchu</t>
  </si>
  <si>
    <t>Lp.</t>
  </si>
  <si>
    <t>Asortyment</t>
  </si>
  <si>
    <t>ilość w(szt/par)</t>
  </si>
  <si>
    <t>Cena jednostkowa netto</t>
  </si>
  <si>
    <t>Cena jednostkowa brutto</t>
  </si>
  <si>
    <t>Okres gwarancji</t>
  </si>
  <si>
    <t>Umundurowanie wyjściowe</t>
  </si>
  <si>
    <t>Koszulka męska z długim ręk. w kolorze bialym</t>
  </si>
  <si>
    <t>Koszulka damska z długim ręk. w kolorze bialym</t>
  </si>
  <si>
    <t>RAZEM</t>
  </si>
  <si>
    <t xml:space="preserve">Umundurowanie polowe </t>
  </si>
  <si>
    <t>Kurtka męska z odpinaną podpinka z polaru ciemnoziel.</t>
  </si>
  <si>
    <t>Kurtka damska z odpinaną podpinka z polaru ciemnoziel.</t>
  </si>
  <si>
    <t>Koszula męska  z długim rękawem w kol.oliwkowoziel.</t>
  </si>
  <si>
    <t>Koszula damska z krótkim rękawem w kol.oliwkowoziel.</t>
  </si>
  <si>
    <t>Półbuty męskie  do munduru wyjściowego</t>
  </si>
  <si>
    <t>Kurtka  męska zimowa w kolorze ciemnozielonym</t>
  </si>
  <si>
    <t>RAZEM (1+2+3)</t>
  </si>
  <si>
    <t>RAZEM (4+5)</t>
  </si>
  <si>
    <t>Odzież ochronna i robocza dla pracowników umysłowych</t>
  </si>
  <si>
    <t>Odzież ochronna i robocza dla pracowników fizycznych</t>
  </si>
  <si>
    <t>RAZEM (1+2+3+4+5)</t>
  </si>
  <si>
    <t xml:space="preserve"> </t>
  </si>
  <si>
    <t>Wodery</t>
  </si>
  <si>
    <t>R</t>
  </si>
  <si>
    <t>O</t>
  </si>
  <si>
    <t>Objaśnienia:</t>
  </si>
  <si>
    <t>R- odzież robocza</t>
  </si>
  <si>
    <t>O- odzież ochronna</t>
  </si>
  <si>
    <t>Spodnie w kolorze oliwkowozielonym</t>
  </si>
  <si>
    <t>Spódnica w kolorze oliwkowoziel.</t>
  </si>
  <si>
    <t>Kurtka damska zimowa  w kolorze ciemnozielonym</t>
  </si>
  <si>
    <t>Czapka  typu maciejówka w kolorze zielonym</t>
  </si>
  <si>
    <t>Spodnie/spódnica  w kolorze oliwkowoziel.</t>
  </si>
  <si>
    <t>Bluza polowa z nadrukiem maskującym w kolorach szarym, zielonym, czarnym</t>
  </si>
  <si>
    <t>Spodnie polowa z nadrukiem maskującym w kolorach szarym, zielonym, czarnym</t>
  </si>
  <si>
    <t>Kurtka polowa z nadrukiem maskującym w kolorach szarym, zielonym, czarnym</t>
  </si>
  <si>
    <t>Czapka polowa z nadrukiem maskującym w kolorach szarym, zielonym, czarnym</t>
  </si>
  <si>
    <t>H2</t>
  </si>
  <si>
    <t>Czółenka damskie do munduru wyjściowego</t>
  </si>
  <si>
    <t>Trzewiki zimowe do munduru wyjściowego</t>
  </si>
  <si>
    <t>Kozaki zimowe  damskie do munduru wyjściowego</t>
  </si>
  <si>
    <t>Półbuty męskie  do munduru polowego</t>
  </si>
  <si>
    <t>Półbuty damskie  do munduru polowego</t>
  </si>
  <si>
    <t>Trzewiki z membraną w kolorze olowkoym do munduru polowego</t>
  </si>
  <si>
    <t xml:space="preserve">Skarpety w kolorze zielonym </t>
  </si>
  <si>
    <t xml:space="preserve">Krawat w kolorze zielonym </t>
  </si>
  <si>
    <t>Pasek wąski skórzany do spodni lub spódnicy w kol. brązowym</t>
  </si>
  <si>
    <t>Rękawice skórzane damskie w kolorze brązowym</t>
  </si>
  <si>
    <t>Rękawice skórzane męskie w kolorze brązowym</t>
  </si>
  <si>
    <t>Szalik w kolorze ciemnozielonym</t>
  </si>
  <si>
    <t>Naszywka Służba Parku Narodowego / Straż Parku</t>
  </si>
  <si>
    <t>Orzeł w koronie</t>
  </si>
  <si>
    <t>Dystynkcje</t>
  </si>
  <si>
    <t>H3</t>
  </si>
  <si>
    <t>I3</t>
  </si>
  <si>
    <t>J3</t>
  </si>
  <si>
    <t>K3</t>
  </si>
  <si>
    <t>L3</t>
  </si>
  <si>
    <t>Koszula</t>
  </si>
  <si>
    <t>Ubranie p. deszczowe (spodnie+kurtka)</t>
  </si>
  <si>
    <t>Spodnie ocieplone</t>
  </si>
  <si>
    <t xml:space="preserve">Bluza </t>
  </si>
  <si>
    <t>Ubranie robocze do koszenia</t>
  </si>
  <si>
    <t>Ubranie przeciwdeszczoew</t>
  </si>
  <si>
    <t>Przedmioty uzupełniające mundury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</si>
</sst>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yyyy/mm/dd;@"/>
    <numFmt numFmtId="167" formatCode="yyyy\-mm\-dd"/>
    <numFmt numFmtId="168" formatCode="d/mm/yyyy"/>
    <numFmt numFmtId="169" formatCode="#,##0.00\ [$zł-415];[Red]\-#,##0.00\ [$zł-415]"/>
    <numFmt numFmtId="170" formatCode="dd/mm/yy"/>
    <numFmt numFmtId="171" formatCode="#,##0.00&quot; zł&quot;;[Red]\-#,##0.00&quot; zł&quot;"/>
    <numFmt numFmtId="172" formatCode="d/mm"/>
    <numFmt numFmtId="173" formatCode="mmm/yyyy"/>
    <numFmt numFmtId="174" formatCode="#,##0.00&quot; zł&quot;"/>
    <numFmt numFmtId="175" formatCode="dd/mm/yyyy"/>
    <numFmt numFmtId="176" formatCode="0.00;[Red]0.00"/>
    <numFmt numFmtId="177" formatCode="mm\-yy"/>
    <numFmt numFmtId="178" formatCode="#,##0.00\ _z_ł;[Red]#,##0.00\ _z_ł"/>
    <numFmt numFmtId="179" formatCode="_-* #,##0.0&quot; zł&quot;_-;\-* #,##0.0&quot; zł&quot;_-;_-* \-??&quot; zł&quot;_-;_-@_-"/>
    <numFmt numFmtId="180" formatCode="#,##0.00\ [$€-1];\-#,##0.00\ [$€-1]"/>
    <numFmt numFmtId="181" formatCode="0.0%"/>
    <numFmt numFmtId="182" formatCode="#,##0.000\ &quot;zł&quot;;[Red]\-#,##0.000\ &quot;zł&quot;"/>
    <numFmt numFmtId="183" formatCode="#,##0.0000\ &quot;zł&quot;;[Red]\-#,##0.0000\ &quot;zł&quot;"/>
    <numFmt numFmtId="184" formatCode="#,##0.00\ [$€-1]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20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10" xfId="56" applyFont="1" applyBorder="1" applyAlignment="1">
      <alignment horizontal="center" vertical="center"/>
      <protection/>
    </xf>
    <xf numFmtId="0" fontId="22" fillId="0" borderId="10" xfId="56" applyFont="1" applyBorder="1" applyAlignment="1">
      <alignment vertical="center" wrapText="1"/>
      <protection/>
    </xf>
    <xf numFmtId="0" fontId="21" fillId="18" borderId="10" xfId="54" applyFont="1" applyFill="1" applyBorder="1" applyAlignment="1">
      <alignment vertical="center" wrapText="1"/>
      <protection/>
    </xf>
    <xf numFmtId="0" fontId="22" fillId="18" borderId="10" xfId="58" applyNumberFormat="1" applyFont="1" applyFill="1" applyBorder="1" applyAlignment="1" applyProtection="1">
      <alignment vertical="center"/>
      <protection/>
    </xf>
    <xf numFmtId="0" fontId="22" fillId="0" borderId="10" xfId="58" applyNumberFormat="1" applyFont="1" applyBorder="1" applyAlignment="1" applyProtection="1">
      <alignment vertical="center"/>
      <protection/>
    </xf>
    <xf numFmtId="0" fontId="22" fillId="0" borderId="10" xfId="59" applyNumberFormat="1" applyFont="1" applyBorder="1" applyAlignment="1" applyProtection="1">
      <alignment vertical="center"/>
      <protection/>
    </xf>
    <xf numFmtId="49" fontId="22" fillId="0" borderId="10" xfId="59" applyNumberFormat="1" applyFont="1" applyBorder="1" applyAlignment="1" applyProtection="1">
      <alignment vertical="center"/>
      <protection/>
    </xf>
    <xf numFmtId="0" fontId="21" fillId="19" borderId="10" xfId="54" applyFont="1" applyFill="1" applyBorder="1" applyAlignment="1">
      <alignment vertical="center" wrapText="1"/>
      <protection/>
    </xf>
    <xf numFmtId="0" fontId="22" fillId="18" borderId="10" xfId="56" applyFont="1" applyFill="1" applyBorder="1" applyAlignment="1">
      <alignment horizontal="left" vertical="center" wrapText="1"/>
      <protection/>
    </xf>
    <xf numFmtId="0" fontId="21" fillId="20" borderId="10" xfId="54" applyFont="1" applyFill="1" applyBorder="1" applyAlignment="1">
      <alignment vertical="center" wrapText="1"/>
      <protection/>
    </xf>
    <xf numFmtId="0" fontId="25" fillId="6" borderId="10" xfId="58" applyFont="1" applyFill="1" applyBorder="1" applyAlignment="1">
      <alignment vertical="center"/>
      <protection/>
    </xf>
    <xf numFmtId="0" fontId="25" fillId="0" borderId="10" xfId="58" applyFont="1" applyBorder="1" applyAlignment="1">
      <alignment vertical="center"/>
      <protection/>
    </xf>
    <xf numFmtId="0" fontId="25" fillId="6" borderId="10" xfId="58" applyFont="1" applyFill="1" applyBorder="1" applyAlignment="1">
      <alignment vertical="center"/>
      <protection/>
    </xf>
    <xf numFmtId="44" fontId="25" fillId="6" borderId="10" xfId="58" applyNumberFormat="1" applyFont="1" applyFill="1" applyBorder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6" fillId="0" borderId="0" xfId="58" applyFont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6" fillId="0" borderId="0" xfId="58" applyAlignment="1">
      <alignment vertical="center"/>
      <protection/>
    </xf>
    <xf numFmtId="0" fontId="21" fillId="0" borderId="10" xfId="56" applyFont="1" applyBorder="1" applyAlignment="1">
      <alignment horizontal="center" vertical="center"/>
      <protection/>
    </xf>
    <xf numFmtId="0" fontId="22" fillId="0" borderId="10" xfId="58" applyFont="1" applyBorder="1" applyAlignment="1">
      <alignment vertical="center" wrapText="1"/>
      <protection/>
    </xf>
    <xf numFmtId="0" fontId="22" fillId="0" borderId="10" xfId="56" applyFont="1" applyBorder="1" applyAlignment="1">
      <alignment vertical="center"/>
      <protection/>
    </xf>
    <xf numFmtId="0" fontId="23" fillId="18" borderId="10" xfId="56" applyFont="1" applyFill="1" applyBorder="1" applyAlignment="1">
      <alignment horizontal="center" vertical="center"/>
      <protection/>
    </xf>
    <xf numFmtId="44" fontId="22" fillId="0" borderId="10" xfId="70" applyFont="1" applyBorder="1" applyAlignment="1">
      <alignment vertical="center"/>
    </xf>
    <xf numFmtId="0" fontId="22" fillId="0" borderId="10" xfId="70" applyNumberFormat="1" applyFont="1" applyBorder="1" applyAlignment="1">
      <alignment vertical="center"/>
    </xf>
    <xf numFmtId="164" fontId="22" fillId="0" borderId="10" xfId="44" applyFont="1" applyFill="1" applyBorder="1" applyAlignment="1" applyProtection="1">
      <alignment vertical="center"/>
      <protection/>
    </xf>
    <xf numFmtId="0" fontId="22" fillId="18" borderId="10" xfId="56" applyFont="1" applyFill="1" applyBorder="1" applyAlignment="1">
      <alignment horizontal="center" vertical="center"/>
      <protection/>
    </xf>
    <xf numFmtId="0" fontId="22" fillId="18" borderId="10" xfId="56" applyFont="1" applyFill="1" applyBorder="1" applyAlignment="1">
      <alignment vertical="center"/>
      <protection/>
    </xf>
    <xf numFmtId="0" fontId="22" fillId="20" borderId="10" xfId="56" applyFont="1" applyFill="1" applyBorder="1" applyAlignment="1">
      <alignment horizontal="center" vertical="center"/>
      <protection/>
    </xf>
    <xf numFmtId="0" fontId="23" fillId="20" borderId="10" xfId="56" applyFont="1" applyFill="1" applyBorder="1" applyAlignment="1">
      <alignment horizontal="center" vertical="center"/>
      <protection/>
    </xf>
    <xf numFmtId="44" fontId="22" fillId="21" borderId="10" xfId="70" applyFont="1" applyFill="1" applyBorder="1" applyAlignment="1">
      <alignment vertical="center"/>
    </xf>
    <xf numFmtId="0" fontId="22" fillId="21" borderId="10" xfId="70" applyNumberFormat="1" applyFont="1" applyFill="1" applyBorder="1" applyAlignment="1">
      <alignment vertical="center"/>
    </xf>
    <xf numFmtId="0" fontId="21" fillId="18" borderId="10" xfId="56" applyFont="1" applyFill="1" applyBorder="1" applyAlignment="1">
      <alignment horizontal="center" vertical="center"/>
      <protection/>
    </xf>
    <xf numFmtId="0" fontId="22" fillId="18" borderId="10" xfId="56" applyFont="1" applyFill="1" applyBorder="1" applyAlignment="1">
      <alignment vertical="center" wrapText="1"/>
      <protection/>
    </xf>
    <xf numFmtId="0" fontId="6" fillId="0" borderId="10" xfId="58" applyBorder="1" applyAlignment="1">
      <alignment vertical="center"/>
      <protection/>
    </xf>
    <xf numFmtId="0" fontId="23" fillId="19" borderId="10" xfId="56" applyFont="1" applyFill="1" applyBorder="1" applyAlignment="1">
      <alignment horizontal="center" vertical="center"/>
      <protection/>
    </xf>
    <xf numFmtId="44" fontId="22" fillId="3" borderId="10" xfId="70" applyFont="1" applyFill="1" applyBorder="1" applyAlignment="1">
      <alignment vertical="center"/>
    </xf>
    <xf numFmtId="0" fontId="22" fillId="3" borderId="10" xfId="70" applyNumberFormat="1" applyFont="1" applyFill="1" applyBorder="1" applyAlignment="1">
      <alignment vertical="center"/>
    </xf>
    <xf numFmtId="0" fontId="21" fillId="18" borderId="10" xfId="56" applyFont="1" applyFill="1" applyBorder="1" applyAlignment="1">
      <alignment horizontal="center" vertical="center"/>
      <protection/>
    </xf>
    <xf numFmtId="0" fontId="22" fillId="0" borderId="10" xfId="58" applyFont="1" applyBorder="1" applyAlignment="1">
      <alignment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1" borderId="10" xfId="58" applyFont="1" applyFill="1" applyBorder="1" applyAlignment="1">
      <alignment vertical="center"/>
      <protection/>
    </xf>
    <xf numFmtId="0" fontId="21" fillId="0" borderId="10" xfId="58" applyFont="1" applyBorder="1" applyAlignment="1">
      <alignment horizontal="center" vertical="center"/>
      <protection/>
    </xf>
    <xf numFmtId="0" fontId="21" fillId="3" borderId="10" xfId="58" applyFont="1" applyFill="1" applyBorder="1" applyAlignment="1">
      <alignment vertical="center"/>
      <protection/>
    </xf>
    <xf numFmtId="0" fontId="22" fillId="3" borderId="10" xfId="58" applyFont="1" applyFill="1" applyBorder="1" applyAlignment="1">
      <alignment vertical="center"/>
      <protection/>
    </xf>
    <xf numFmtId="44" fontId="22" fillId="3" borderId="10" xfId="58" applyNumberFormat="1" applyFont="1" applyFill="1" applyBorder="1" applyAlignment="1">
      <alignment vertical="center"/>
      <protection/>
    </xf>
    <xf numFmtId="0" fontId="21" fillId="18" borderId="11" xfId="54" applyFont="1" applyFill="1" applyBorder="1" applyAlignment="1">
      <alignment horizontal="center" vertical="center" wrapText="1"/>
      <protection/>
    </xf>
    <xf numFmtId="0" fontId="21" fillId="18" borderId="12" xfId="54" applyFont="1" applyFill="1" applyBorder="1" applyAlignment="1">
      <alignment horizontal="center" vertical="center" wrapText="1"/>
      <protection/>
    </xf>
    <xf numFmtId="0" fontId="21" fillId="18" borderId="13" xfId="54" applyFont="1" applyFill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/>
      <protection/>
    </xf>
    <xf numFmtId="0" fontId="21" fillId="18" borderId="10" xfId="56" applyFont="1" applyFill="1" applyBorder="1" applyAlignment="1">
      <alignment horizontal="center" vertical="center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3 2" xfId="57"/>
    <cellStyle name="Normalny_mundury" xfId="58"/>
    <cellStyle name="Normalny_ODZIEŻ BHP GPpPN" xfId="59"/>
    <cellStyle name="Obliczenia" xfId="60"/>
    <cellStyle name="Followed Hyperlink" xfId="61"/>
    <cellStyle name="Percent" xfId="62"/>
    <cellStyle name="Procentowy 2" xfId="63"/>
    <cellStyle name="Procentowy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3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PageLayoutView="0" workbookViewId="0" topLeftCell="A1">
      <selection activeCell="C63" sqref="C63:C75"/>
    </sheetView>
  </sheetViews>
  <sheetFormatPr defaultColWidth="9.00390625" defaultRowHeight="12.75"/>
  <cols>
    <col min="1" max="3" width="3.625" style="17" customWidth="1"/>
    <col min="4" max="4" width="38.75390625" style="17" customWidth="1"/>
    <col min="5" max="5" width="4.875" style="17" customWidth="1"/>
    <col min="6" max="6" width="15.75390625" style="17" bestFit="1" customWidth="1"/>
    <col min="7" max="7" width="17.125" style="17" bestFit="1" customWidth="1"/>
    <col min="8" max="8" width="15.75390625" style="17" bestFit="1" customWidth="1"/>
    <col min="9" max="9" width="17.125" style="17" bestFit="1" customWidth="1"/>
    <col min="10" max="11" width="9.125" style="17" customWidth="1"/>
    <col min="12" max="12" width="19.875" style="17" customWidth="1"/>
    <col min="13" max="13" width="15.375" style="17" customWidth="1"/>
    <col min="14" max="14" width="9.125" style="17" customWidth="1"/>
    <col min="15" max="16384" width="9.125" style="19" customWidth="1"/>
  </cols>
  <sheetData>
    <row r="1" spans="1:10" ht="33.75">
      <c r="A1" s="20"/>
      <c r="B1" s="20"/>
      <c r="C1" s="20" t="s">
        <v>43</v>
      </c>
      <c r="D1" s="20" t="s">
        <v>44</v>
      </c>
      <c r="E1" s="21" t="s">
        <v>45</v>
      </c>
      <c r="F1" s="21" t="s">
        <v>46</v>
      </c>
      <c r="G1" s="21" t="s">
        <v>0</v>
      </c>
      <c r="H1" s="21" t="s">
        <v>47</v>
      </c>
      <c r="I1" s="21" t="s">
        <v>1</v>
      </c>
      <c r="J1" s="21" t="s">
        <v>48</v>
      </c>
    </row>
    <row r="2" spans="1:10" ht="12.75" customHeight="1">
      <c r="A2" s="20">
        <v>1</v>
      </c>
      <c r="B2" s="20"/>
      <c r="C2" s="20"/>
      <c r="D2" s="50" t="s">
        <v>49</v>
      </c>
      <c r="E2" s="50"/>
      <c r="F2" s="50"/>
      <c r="G2" s="50"/>
      <c r="H2" s="50"/>
      <c r="I2" s="50"/>
      <c r="J2" s="50"/>
    </row>
    <row r="3" spans="1:10" ht="12.75" customHeight="1">
      <c r="A3" s="1" t="s">
        <v>2</v>
      </c>
      <c r="B3" s="1"/>
      <c r="C3" s="1">
        <v>1</v>
      </c>
      <c r="D3" s="22" t="s">
        <v>3</v>
      </c>
      <c r="E3" s="23">
        <v>7</v>
      </c>
      <c r="F3" s="24"/>
      <c r="G3" s="24">
        <f aca="true" t="shared" si="0" ref="G3:G13">F3*E3</f>
        <v>0</v>
      </c>
      <c r="H3" s="24">
        <f aca="true" t="shared" si="1" ref="H3:H13">F3*1.23</f>
        <v>0</v>
      </c>
      <c r="I3" s="24">
        <f aca="true" t="shared" si="2" ref="I3:I13">H3*E3</f>
        <v>0</v>
      </c>
      <c r="J3" s="25"/>
    </row>
    <row r="4" spans="1:10" ht="12.75" customHeight="1">
      <c r="A4" s="1" t="s">
        <v>2</v>
      </c>
      <c r="B4" s="1"/>
      <c r="C4" s="1">
        <v>1</v>
      </c>
      <c r="D4" s="22" t="s">
        <v>29</v>
      </c>
      <c r="E4" s="23">
        <v>2</v>
      </c>
      <c r="F4" s="24"/>
      <c r="G4" s="24">
        <f t="shared" si="0"/>
        <v>0</v>
      </c>
      <c r="H4" s="24">
        <f t="shared" si="1"/>
        <v>0</v>
      </c>
      <c r="I4" s="24">
        <f t="shared" si="2"/>
        <v>0</v>
      </c>
      <c r="J4" s="25"/>
    </row>
    <row r="5" spans="1:10" ht="12.75" customHeight="1">
      <c r="A5" s="1" t="s">
        <v>4</v>
      </c>
      <c r="B5" s="1"/>
      <c r="C5" s="1">
        <v>2</v>
      </c>
      <c r="D5" s="2" t="s">
        <v>72</v>
      </c>
      <c r="E5" s="23">
        <v>3</v>
      </c>
      <c r="F5" s="24"/>
      <c r="G5" s="24">
        <f t="shared" si="0"/>
        <v>0</v>
      </c>
      <c r="H5" s="24">
        <f t="shared" si="1"/>
        <v>0</v>
      </c>
      <c r="I5" s="24">
        <f t="shared" si="2"/>
        <v>0</v>
      </c>
      <c r="J5" s="25"/>
    </row>
    <row r="6" spans="1:10" ht="12.75" customHeight="1">
      <c r="A6" s="1" t="s">
        <v>4</v>
      </c>
      <c r="B6" s="1"/>
      <c r="C6" s="1">
        <v>2</v>
      </c>
      <c r="D6" s="26" t="s">
        <v>73</v>
      </c>
      <c r="E6" s="23">
        <v>1</v>
      </c>
      <c r="F6" s="24"/>
      <c r="G6" s="24">
        <f t="shared" si="0"/>
        <v>0</v>
      </c>
      <c r="H6" s="24">
        <f t="shared" si="1"/>
        <v>0</v>
      </c>
      <c r="I6" s="24">
        <f t="shared" si="2"/>
        <v>0</v>
      </c>
      <c r="J6" s="25"/>
    </row>
    <row r="7" spans="1:10" ht="12.75" customHeight="1">
      <c r="A7" s="27" t="s">
        <v>5</v>
      </c>
      <c r="B7" s="27"/>
      <c r="C7" s="27">
        <v>3</v>
      </c>
      <c r="D7" s="28" t="s">
        <v>50</v>
      </c>
      <c r="E7" s="23">
        <v>7</v>
      </c>
      <c r="F7" s="24"/>
      <c r="G7" s="24">
        <f t="shared" si="0"/>
        <v>0</v>
      </c>
      <c r="H7" s="24">
        <f t="shared" si="1"/>
        <v>0</v>
      </c>
      <c r="I7" s="24">
        <f t="shared" si="2"/>
        <v>0</v>
      </c>
      <c r="J7" s="25"/>
    </row>
    <row r="8" spans="1:10" ht="12.75" customHeight="1">
      <c r="A8" s="27" t="s">
        <v>5</v>
      </c>
      <c r="B8" s="27"/>
      <c r="C8" s="27">
        <v>3</v>
      </c>
      <c r="D8" s="28" t="s">
        <v>51</v>
      </c>
      <c r="E8" s="23">
        <v>5</v>
      </c>
      <c r="F8" s="24"/>
      <c r="G8" s="24">
        <f t="shared" si="0"/>
        <v>0</v>
      </c>
      <c r="H8" s="24">
        <f t="shared" si="1"/>
        <v>0</v>
      </c>
      <c r="I8" s="24">
        <f t="shared" si="2"/>
        <v>0</v>
      </c>
      <c r="J8" s="25"/>
    </row>
    <row r="9" spans="1:10" ht="12.75" customHeight="1">
      <c r="A9" s="27" t="s">
        <v>6</v>
      </c>
      <c r="B9" s="27"/>
      <c r="C9" s="27">
        <v>4</v>
      </c>
      <c r="D9" s="28" t="s">
        <v>59</v>
      </c>
      <c r="E9" s="23">
        <v>7</v>
      </c>
      <c r="F9" s="24"/>
      <c r="G9" s="24">
        <f t="shared" si="0"/>
        <v>0</v>
      </c>
      <c r="H9" s="24">
        <f t="shared" si="1"/>
        <v>0</v>
      </c>
      <c r="I9" s="24">
        <f t="shared" si="2"/>
        <v>0</v>
      </c>
      <c r="J9" s="25"/>
    </row>
    <row r="10" spans="1:10" ht="12.75" customHeight="1">
      <c r="A10" s="27" t="s">
        <v>6</v>
      </c>
      <c r="B10" s="27"/>
      <c r="C10" s="27">
        <v>4</v>
      </c>
      <c r="D10" s="28" t="s">
        <v>74</v>
      </c>
      <c r="E10" s="23">
        <v>2</v>
      </c>
      <c r="F10" s="24"/>
      <c r="G10" s="24">
        <f t="shared" si="0"/>
        <v>0</v>
      </c>
      <c r="H10" s="24">
        <f t="shared" si="1"/>
        <v>0</v>
      </c>
      <c r="I10" s="24">
        <f t="shared" si="2"/>
        <v>0</v>
      </c>
      <c r="J10" s="25"/>
    </row>
    <row r="11" spans="1:10" ht="12.75" customHeight="1">
      <c r="A11" s="27" t="s">
        <v>7</v>
      </c>
      <c r="B11" s="27"/>
      <c r="C11" s="27">
        <v>5</v>
      </c>
      <c r="D11" s="28" t="s">
        <v>9</v>
      </c>
      <c r="E11" s="23">
        <v>7</v>
      </c>
      <c r="F11" s="24"/>
      <c r="G11" s="24">
        <f t="shared" si="0"/>
        <v>0</v>
      </c>
      <c r="H11" s="24">
        <f t="shared" si="1"/>
        <v>0</v>
      </c>
      <c r="I11" s="24">
        <f t="shared" si="2"/>
        <v>0</v>
      </c>
      <c r="J11" s="25"/>
    </row>
    <row r="12" spans="1:10" ht="12.75" customHeight="1">
      <c r="A12" s="27" t="s">
        <v>7</v>
      </c>
      <c r="B12" s="27"/>
      <c r="C12" s="27">
        <v>5</v>
      </c>
      <c r="D12" s="28" t="s">
        <v>30</v>
      </c>
      <c r="E12" s="23">
        <v>2</v>
      </c>
      <c r="F12" s="24"/>
      <c r="G12" s="24">
        <f t="shared" si="0"/>
        <v>0</v>
      </c>
      <c r="H12" s="24">
        <f t="shared" si="1"/>
        <v>0</v>
      </c>
      <c r="I12" s="24">
        <f t="shared" si="2"/>
        <v>0</v>
      </c>
      <c r="J12" s="25"/>
    </row>
    <row r="13" spans="1:10" ht="12.75" customHeight="1">
      <c r="A13" s="27" t="s">
        <v>8</v>
      </c>
      <c r="B13" s="27"/>
      <c r="C13" s="27">
        <v>6</v>
      </c>
      <c r="D13" s="2" t="s">
        <v>75</v>
      </c>
      <c r="E13" s="23">
        <v>3</v>
      </c>
      <c r="F13" s="24"/>
      <c r="G13" s="24">
        <f t="shared" si="0"/>
        <v>0</v>
      </c>
      <c r="H13" s="24">
        <f t="shared" si="1"/>
        <v>0</v>
      </c>
      <c r="I13" s="24">
        <f t="shared" si="2"/>
        <v>0</v>
      </c>
      <c r="J13" s="25"/>
    </row>
    <row r="14" spans="1:10" ht="12.75" customHeight="1">
      <c r="A14" s="29"/>
      <c r="B14" s="29"/>
      <c r="C14" s="29"/>
      <c r="D14" s="10" t="s">
        <v>52</v>
      </c>
      <c r="E14" s="30"/>
      <c r="F14" s="31">
        <f>SUM(F3:F13)</f>
        <v>0</v>
      </c>
      <c r="G14" s="31">
        <f>SUM(G3:G13)</f>
        <v>0</v>
      </c>
      <c r="H14" s="31">
        <f>SUM(H3:H13)</f>
        <v>0</v>
      </c>
      <c r="I14" s="31">
        <f>SUM(I3:I13)</f>
        <v>0</v>
      </c>
      <c r="J14" s="32"/>
    </row>
    <row r="15" spans="1:10" ht="12.75" customHeight="1">
      <c r="A15" s="20">
        <v>2</v>
      </c>
      <c r="B15" s="20"/>
      <c r="C15" s="20"/>
      <c r="D15" s="50" t="s">
        <v>53</v>
      </c>
      <c r="E15" s="50"/>
      <c r="F15" s="50"/>
      <c r="G15" s="50"/>
      <c r="H15" s="50"/>
      <c r="I15" s="50"/>
      <c r="J15" s="50"/>
    </row>
    <row r="16" spans="1:10" ht="12.75" customHeight="1">
      <c r="A16" s="1" t="s">
        <v>10</v>
      </c>
      <c r="B16" s="1"/>
      <c r="C16" s="1">
        <v>1</v>
      </c>
      <c r="D16" s="22" t="s">
        <v>76</v>
      </c>
      <c r="E16" s="23">
        <v>7</v>
      </c>
      <c r="F16" s="24"/>
      <c r="G16" s="24">
        <f>F16*E16</f>
        <v>0</v>
      </c>
      <c r="H16" s="24">
        <f>F16*1.23</f>
        <v>0</v>
      </c>
      <c r="I16" s="24">
        <f>H16*E16</f>
        <v>0</v>
      </c>
      <c r="J16" s="25"/>
    </row>
    <row r="17" spans="1:10" ht="12.75" customHeight="1">
      <c r="A17" s="1" t="s">
        <v>11</v>
      </c>
      <c r="B17" s="1"/>
      <c r="C17" s="1">
        <v>2</v>
      </c>
      <c r="D17" s="28" t="s">
        <v>56</v>
      </c>
      <c r="E17" s="23">
        <v>12</v>
      </c>
      <c r="F17" s="24"/>
      <c r="G17" s="24">
        <f aca="true" t="shared" si="3" ref="G17:G24">F17*E17</f>
        <v>0</v>
      </c>
      <c r="H17" s="24">
        <f aca="true" t="shared" si="4" ref="H17:H24">F17*1.23</f>
        <v>0</v>
      </c>
      <c r="I17" s="24">
        <f aca="true" t="shared" si="5" ref="I17:I24">H17*E17</f>
        <v>0</v>
      </c>
      <c r="J17" s="25"/>
    </row>
    <row r="18" spans="1:10" ht="12.75" customHeight="1">
      <c r="A18" s="1" t="s">
        <v>11</v>
      </c>
      <c r="B18" s="1"/>
      <c r="C18" s="1">
        <v>3</v>
      </c>
      <c r="D18" s="28" t="s">
        <v>57</v>
      </c>
      <c r="E18" s="23">
        <v>5</v>
      </c>
      <c r="F18" s="24"/>
      <c r="G18" s="24">
        <f t="shared" si="3"/>
        <v>0</v>
      </c>
      <c r="H18" s="24">
        <f t="shared" si="4"/>
        <v>0</v>
      </c>
      <c r="I18" s="24">
        <f t="shared" si="5"/>
        <v>0</v>
      </c>
      <c r="J18" s="25"/>
    </row>
    <row r="19" spans="1:10" ht="12.75" customHeight="1">
      <c r="A19" s="27" t="s">
        <v>12</v>
      </c>
      <c r="B19" s="27"/>
      <c r="C19" s="27">
        <v>4</v>
      </c>
      <c r="D19" s="28" t="s">
        <v>54</v>
      </c>
      <c r="E19" s="23">
        <v>7</v>
      </c>
      <c r="F19" s="24"/>
      <c r="G19" s="24">
        <f t="shared" si="3"/>
        <v>0</v>
      </c>
      <c r="H19" s="24">
        <f t="shared" si="4"/>
        <v>0</v>
      </c>
      <c r="I19" s="24">
        <f t="shared" si="5"/>
        <v>0</v>
      </c>
      <c r="J19" s="25"/>
    </row>
    <row r="20" spans="1:10" ht="12.75" customHeight="1">
      <c r="A20" s="27" t="s">
        <v>12</v>
      </c>
      <c r="B20" s="27"/>
      <c r="C20" s="27">
        <v>4</v>
      </c>
      <c r="D20" s="28" t="s">
        <v>55</v>
      </c>
      <c r="E20" s="23">
        <v>1</v>
      </c>
      <c r="F20" s="24"/>
      <c r="G20" s="24">
        <f t="shared" si="3"/>
        <v>0</v>
      </c>
      <c r="H20" s="24">
        <f t="shared" si="4"/>
        <v>0</v>
      </c>
      <c r="I20" s="24">
        <f t="shared" si="5"/>
        <v>0</v>
      </c>
      <c r="J20" s="25"/>
    </row>
    <row r="21" spans="1:10" ht="21" customHeight="1">
      <c r="A21" s="27" t="s">
        <v>13</v>
      </c>
      <c r="B21" s="27"/>
      <c r="C21" s="27">
        <v>5</v>
      </c>
      <c r="D21" s="9" t="s">
        <v>77</v>
      </c>
      <c r="E21" s="23">
        <v>18</v>
      </c>
      <c r="F21" s="24"/>
      <c r="G21" s="24">
        <f t="shared" si="3"/>
        <v>0</v>
      </c>
      <c r="H21" s="24">
        <f t="shared" si="4"/>
        <v>0</v>
      </c>
      <c r="I21" s="24">
        <f t="shared" si="5"/>
        <v>0</v>
      </c>
      <c r="J21" s="25"/>
    </row>
    <row r="22" spans="1:10" ht="21.75" customHeight="1">
      <c r="A22" s="27" t="s">
        <v>14</v>
      </c>
      <c r="B22" s="27"/>
      <c r="C22" s="27">
        <v>6</v>
      </c>
      <c r="D22" s="9" t="s">
        <v>78</v>
      </c>
      <c r="E22" s="23">
        <v>18</v>
      </c>
      <c r="F22" s="24"/>
      <c r="G22" s="24">
        <f t="shared" si="3"/>
        <v>0</v>
      </c>
      <c r="H22" s="24">
        <f t="shared" si="4"/>
        <v>0</v>
      </c>
      <c r="I22" s="24">
        <f t="shared" si="5"/>
        <v>0</v>
      </c>
      <c r="J22" s="25"/>
    </row>
    <row r="23" spans="1:10" ht="22.5" customHeight="1">
      <c r="A23" s="27" t="s">
        <v>15</v>
      </c>
      <c r="B23" s="27"/>
      <c r="C23" s="27">
        <v>7</v>
      </c>
      <c r="D23" s="9" t="s">
        <v>79</v>
      </c>
      <c r="E23" s="23">
        <v>18</v>
      </c>
      <c r="F23" s="24"/>
      <c r="G23" s="24">
        <f t="shared" si="3"/>
        <v>0</v>
      </c>
      <c r="H23" s="24">
        <f t="shared" si="4"/>
        <v>0</v>
      </c>
      <c r="I23" s="24">
        <f t="shared" si="5"/>
        <v>0</v>
      </c>
      <c r="J23" s="25"/>
    </row>
    <row r="24" spans="1:10" ht="25.5" customHeight="1">
      <c r="A24" s="27" t="s">
        <v>16</v>
      </c>
      <c r="B24" s="27"/>
      <c r="C24" s="27">
        <v>8</v>
      </c>
      <c r="D24" s="9" t="s">
        <v>80</v>
      </c>
      <c r="E24" s="23">
        <v>18</v>
      </c>
      <c r="F24" s="24"/>
      <c r="G24" s="24">
        <f t="shared" si="3"/>
        <v>0</v>
      </c>
      <c r="H24" s="24">
        <f t="shared" si="4"/>
        <v>0</v>
      </c>
      <c r="I24" s="24">
        <f t="shared" si="5"/>
        <v>0</v>
      </c>
      <c r="J24" s="25"/>
    </row>
    <row r="25" spans="1:10" ht="12.75" customHeight="1">
      <c r="A25" s="27" t="s">
        <v>81</v>
      </c>
      <c r="B25" s="27"/>
      <c r="C25" s="27">
        <v>9</v>
      </c>
      <c r="D25" s="28" t="s">
        <v>17</v>
      </c>
      <c r="E25" s="23">
        <v>7</v>
      </c>
      <c r="F25" s="24"/>
      <c r="G25" s="24">
        <f>F25*E25</f>
        <v>0</v>
      </c>
      <c r="H25" s="24">
        <f>F25*1.23</f>
        <v>0</v>
      </c>
      <c r="I25" s="24">
        <f>H25*E25</f>
        <v>0</v>
      </c>
      <c r="J25" s="25"/>
    </row>
    <row r="26" spans="1:10" ht="12.75" customHeight="1">
      <c r="A26" s="29"/>
      <c r="B26" s="29"/>
      <c r="C26" s="29"/>
      <c r="D26" s="10" t="s">
        <v>52</v>
      </c>
      <c r="E26" s="30"/>
      <c r="F26" s="31">
        <f>SUM(F16:F25)</f>
        <v>0</v>
      </c>
      <c r="G26" s="31">
        <f>SUM(G16:G25)</f>
        <v>0</v>
      </c>
      <c r="H26" s="31">
        <f>SUM(H16:H25)</f>
        <v>0</v>
      </c>
      <c r="I26" s="31">
        <f>SUM(I16:I25)</f>
        <v>0</v>
      </c>
      <c r="J26" s="32"/>
    </row>
    <row r="27" spans="1:10" ht="12.75" customHeight="1">
      <c r="A27" s="33">
        <v>3</v>
      </c>
      <c r="B27" s="33"/>
      <c r="C27" s="33"/>
      <c r="D27" s="51" t="s">
        <v>108</v>
      </c>
      <c r="E27" s="51"/>
      <c r="F27" s="51"/>
      <c r="G27" s="51"/>
      <c r="H27" s="51"/>
      <c r="I27" s="51"/>
      <c r="J27" s="51"/>
    </row>
    <row r="28" spans="1:10" ht="12.75" customHeight="1">
      <c r="A28" s="27" t="s">
        <v>18</v>
      </c>
      <c r="B28" s="27"/>
      <c r="C28" s="27">
        <v>1</v>
      </c>
      <c r="D28" s="28" t="s">
        <v>58</v>
      </c>
      <c r="E28" s="23">
        <v>5</v>
      </c>
      <c r="F28" s="24"/>
      <c r="G28" s="24">
        <f aca="true" t="shared" si="6" ref="G28:G46">F28*E28</f>
        <v>0</v>
      </c>
      <c r="H28" s="24">
        <f aca="true" t="shared" si="7" ref="H28:H46">F28*1.23</f>
        <v>0</v>
      </c>
      <c r="I28" s="24">
        <f aca="true" t="shared" si="8" ref="I28:I46">H28*E28</f>
        <v>0</v>
      </c>
      <c r="J28" s="25"/>
    </row>
    <row r="29" spans="1:10" ht="12.75" customHeight="1">
      <c r="A29" s="27" t="s">
        <v>18</v>
      </c>
      <c r="B29" s="27"/>
      <c r="C29" s="27">
        <v>2</v>
      </c>
      <c r="D29" s="28" t="s">
        <v>82</v>
      </c>
      <c r="E29" s="23">
        <v>4</v>
      </c>
      <c r="F29" s="24"/>
      <c r="G29" s="24">
        <f t="shared" si="6"/>
        <v>0</v>
      </c>
      <c r="H29" s="24">
        <f t="shared" si="7"/>
        <v>0</v>
      </c>
      <c r="I29" s="24">
        <f t="shared" si="8"/>
        <v>0</v>
      </c>
      <c r="J29" s="25"/>
    </row>
    <row r="30" spans="1:10" ht="12.75" customHeight="1">
      <c r="A30" s="1" t="s">
        <v>19</v>
      </c>
      <c r="B30" s="1"/>
      <c r="C30" s="1">
        <v>3</v>
      </c>
      <c r="D30" s="22" t="s">
        <v>83</v>
      </c>
      <c r="E30" s="23">
        <v>3</v>
      </c>
      <c r="F30" s="24"/>
      <c r="G30" s="24">
        <f t="shared" si="6"/>
        <v>0</v>
      </c>
      <c r="H30" s="24">
        <f t="shared" si="7"/>
        <v>0</v>
      </c>
      <c r="I30" s="24">
        <f t="shared" si="8"/>
        <v>0</v>
      </c>
      <c r="J30" s="25"/>
    </row>
    <row r="31" spans="1:10" ht="12.75" customHeight="1">
      <c r="A31" s="27" t="s">
        <v>19</v>
      </c>
      <c r="B31" s="27"/>
      <c r="C31" s="27">
        <v>4</v>
      </c>
      <c r="D31" s="22" t="s">
        <v>84</v>
      </c>
      <c r="E31" s="23">
        <v>1</v>
      </c>
      <c r="F31" s="24"/>
      <c r="G31" s="24">
        <f t="shared" si="6"/>
        <v>0</v>
      </c>
      <c r="H31" s="24">
        <f t="shared" si="7"/>
        <v>0</v>
      </c>
      <c r="I31" s="24">
        <f t="shared" si="8"/>
        <v>0</v>
      </c>
      <c r="J31" s="25"/>
    </row>
    <row r="32" spans="1:10" ht="12.75" customHeight="1">
      <c r="A32" s="27" t="s">
        <v>20</v>
      </c>
      <c r="B32" s="27"/>
      <c r="C32" s="27">
        <v>5</v>
      </c>
      <c r="D32" s="28" t="s">
        <v>85</v>
      </c>
      <c r="E32" s="23">
        <v>2</v>
      </c>
      <c r="F32" s="24"/>
      <c r="G32" s="24">
        <f t="shared" si="6"/>
        <v>0</v>
      </c>
      <c r="H32" s="24">
        <f t="shared" si="7"/>
        <v>0</v>
      </c>
      <c r="I32" s="24">
        <f t="shared" si="8"/>
        <v>0</v>
      </c>
      <c r="J32" s="25"/>
    </row>
    <row r="33" spans="1:10" ht="12.75" customHeight="1">
      <c r="A33" s="27" t="s">
        <v>20</v>
      </c>
      <c r="B33" s="27"/>
      <c r="C33" s="1">
        <v>6</v>
      </c>
      <c r="D33" s="28" t="s">
        <v>86</v>
      </c>
      <c r="E33" s="23">
        <v>1</v>
      </c>
      <c r="F33" s="24"/>
      <c r="G33" s="24">
        <f t="shared" si="6"/>
        <v>0</v>
      </c>
      <c r="H33" s="24">
        <f t="shared" si="7"/>
        <v>0</v>
      </c>
      <c r="I33" s="24">
        <f t="shared" si="8"/>
        <v>0</v>
      </c>
      <c r="J33" s="25"/>
    </row>
    <row r="34" spans="1:10" ht="21" customHeight="1">
      <c r="A34" s="27" t="s">
        <v>21</v>
      </c>
      <c r="B34" s="27"/>
      <c r="C34" s="27">
        <v>7</v>
      </c>
      <c r="D34" s="34" t="s">
        <v>87</v>
      </c>
      <c r="E34" s="23">
        <v>4</v>
      </c>
      <c r="F34" s="24"/>
      <c r="G34" s="24">
        <f t="shared" si="6"/>
        <v>0</v>
      </c>
      <c r="H34" s="24">
        <f t="shared" si="7"/>
        <v>0</v>
      </c>
      <c r="I34" s="24">
        <f t="shared" si="8"/>
        <v>0</v>
      </c>
      <c r="J34" s="25"/>
    </row>
    <row r="35" spans="1:10" ht="21" customHeight="1">
      <c r="A35" s="27" t="s">
        <v>22</v>
      </c>
      <c r="B35" s="27"/>
      <c r="C35" s="27">
        <v>8</v>
      </c>
      <c r="D35" s="28" t="s">
        <v>88</v>
      </c>
      <c r="E35" s="23">
        <v>102</v>
      </c>
      <c r="F35" s="24"/>
      <c r="G35" s="24">
        <f t="shared" si="6"/>
        <v>0</v>
      </c>
      <c r="H35" s="24">
        <f t="shared" si="7"/>
        <v>0</v>
      </c>
      <c r="I35" s="24">
        <f t="shared" si="8"/>
        <v>0</v>
      </c>
      <c r="J35" s="25"/>
    </row>
    <row r="36" spans="1:10" ht="21" customHeight="1">
      <c r="A36" s="27" t="s">
        <v>23</v>
      </c>
      <c r="B36" s="27"/>
      <c r="C36" s="1">
        <v>9</v>
      </c>
      <c r="D36" s="28" t="s">
        <v>89</v>
      </c>
      <c r="E36" s="23">
        <v>8</v>
      </c>
      <c r="F36" s="24"/>
      <c r="G36" s="24">
        <f t="shared" si="6"/>
        <v>0</v>
      </c>
      <c r="H36" s="24">
        <f t="shared" si="7"/>
        <v>0</v>
      </c>
      <c r="I36" s="24">
        <f t="shared" si="8"/>
        <v>0</v>
      </c>
      <c r="J36" s="25"/>
    </row>
    <row r="37" spans="1:10" ht="27.75" customHeight="1">
      <c r="A37" s="27" t="s">
        <v>24</v>
      </c>
      <c r="B37" s="27"/>
      <c r="C37" s="27">
        <v>10</v>
      </c>
      <c r="D37" s="34" t="s">
        <v>90</v>
      </c>
      <c r="E37" s="23">
        <v>3</v>
      </c>
      <c r="F37" s="24"/>
      <c r="G37" s="24">
        <f t="shared" si="6"/>
        <v>0</v>
      </c>
      <c r="H37" s="24">
        <f t="shared" si="7"/>
        <v>0</v>
      </c>
      <c r="I37" s="24">
        <f t="shared" si="8"/>
        <v>0</v>
      </c>
      <c r="J37" s="25"/>
    </row>
    <row r="38" spans="1:10" ht="12.75" customHeight="1">
      <c r="A38" s="27" t="s">
        <v>97</v>
      </c>
      <c r="B38" s="27"/>
      <c r="C38" s="27">
        <v>11</v>
      </c>
      <c r="D38" s="28" t="s">
        <v>91</v>
      </c>
      <c r="E38" s="23">
        <v>3</v>
      </c>
      <c r="F38" s="24"/>
      <c r="G38" s="24">
        <f t="shared" si="6"/>
        <v>0</v>
      </c>
      <c r="H38" s="24">
        <f t="shared" si="7"/>
        <v>0</v>
      </c>
      <c r="I38" s="24">
        <f t="shared" si="8"/>
        <v>0</v>
      </c>
      <c r="J38" s="35"/>
    </row>
    <row r="39" spans="1:10" ht="12.75" customHeight="1">
      <c r="A39" s="27" t="s">
        <v>97</v>
      </c>
      <c r="B39" s="27"/>
      <c r="C39" s="1">
        <v>12</v>
      </c>
      <c r="D39" s="28" t="s">
        <v>92</v>
      </c>
      <c r="E39" s="23">
        <v>4</v>
      </c>
      <c r="F39" s="24"/>
      <c r="G39" s="24">
        <f t="shared" si="6"/>
        <v>0</v>
      </c>
      <c r="H39" s="24">
        <f t="shared" si="7"/>
        <v>0</v>
      </c>
      <c r="I39" s="24">
        <f t="shared" si="8"/>
        <v>0</v>
      </c>
      <c r="J39" s="25"/>
    </row>
    <row r="40" spans="1:10" ht="12.75" customHeight="1">
      <c r="A40" s="27" t="s">
        <v>98</v>
      </c>
      <c r="B40" s="27"/>
      <c r="C40" s="27">
        <v>13</v>
      </c>
      <c r="D40" s="28" t="s">
        <v>93</v>
      </c>
      <c r="E40" s="23">
        <v>8</v>
      </c>
      <c r="F40" s="24"/>
      <c r="G40" s="24">
        <f t="shared" si="6"/>
        <v>0</v>
      </c>
      <c r="H40" s="24">
        <f t="shared" si="7"/>
        <v>0</v>
      </c>
      <c r="I40" s="24">
        <f t="shared" si="8"/>
        <v>0</v>
      </c>
      <c r="J40" s="25"/>
    </row>
    <row r="41" spans="1:10" ht="12.75" customHeight="1">
      <c r="A41" s="27" t="s">
        <v>99</v>
      </c>
      <c r="B41" s="27"/>
      <c r="C41" s="27">
        <v>14</v>
      </c>
      <c r="D41" s="28" t="s">
        <v>94</v>
      </c>
      <c r="E41" s="23">
        <v>12</v>
      </c>
      <c r="F41" s="24"/>
      <c r="G41" s="24">
        <f t="shared" si="6"/>
        <v>0</v>
      </c>
      <c r="H41" s="24">
        <f t="shared" si="7"/>
        <v>0</v>
      </c>
      <c r="I41" s="24">
        <f t="shared" si="8"/>
        <v>0</v>
      </c>
      <c r="J41" s="25"/>
    </row>
    <row r="42" spans="1:10" ht="12.75" customHeight="1">
      <c r="A42" s="27" t="s">
        <v>100</v>
      </c>
      <c r="B42" s="27"/>
      <c r="C42" s="1">
        <v>15</v>
      </c>
      <c r="D42" s="28" t="s">
        <v>95</v>
      </c>
      <c r="E42" s="23">
        <v>6</v>
      </c>
      <c r="F42" s="24"/>
      <c r="G42" s="24">
        <f t="shared" si="6"/>
        <v>0</v>
      </c>
      <c r="H42" s="24">
        <f t="shared" si="7"/>
        <v>0</v>
      </c>
      <c r="I42" s="24">
        <f t="shared" si="8"/>
        <v>0</v>
      </c>
      <c r="J42" s="25"/>
    </row>
    <row r="43" spans="1:10" ht="12.75" customHeight="1">
      <c r="A43" s="27" t="s">
        <v>101</v>
      </c>
      <c r="B43" s="27"/>
      <c r="C43" s="27">
        <v>16</v>
      </c>
      <c r="D43" s="28" t="s">
        <v>96</v>
      </c>
      <c r="E43" s="23">
        <v>3</v>
      </c>
      <c r="F43" s="24"/>
      <c r="G43" s="24">
        <f t="shared" si="6"/>
        <v>0</v>
      </c>
      <c r="H43" s="24">
        <f t="shared" si="7"/>
        <v>0</v>
      </c>
      <c r="I43" s="24">
        <f t="shared" si="8"/>
        <v>0</v>
      </c>
      <c r="J43" s="25"/>
    </row>
    <row r="44" spans="1:10" ht="12.75" customHeight="1">
      <c r="A44" s="29"/>
      <c r="B44" s="29"/>
      <c r="C44" s="29"/>
      <c r="D44" s="10" t="s">
        <v>52</v>
      </c>
      <c r="E44" s="30"/>
      <c r="F44" s="31">
        <f>SUM(F28:F43)</f>
        <v>0</v>
      </c>
      <c r="G44" s="31">
        <f>SUM(G28:G43)</f>
        <v>0</v>
      </c>
      <c r="H44" s="31">
        <f>SUM(H28:H43)</f>
        <v>0</v>
      </c>
      <c r="I44" s="31">
        <f>SUM(I28:I43)</f>
        <v>0</v>
      </c>
      <c r="J44" s="32"/>
    </row>
    <row r="45" spans="1:10" ht="12.75" customHeight="1">
      <c r="A45" s="27"/>
      <c r="B45" s="27"/>
      <c r="C45" s="27"/>
      <c r="D45" s="8" t="s">
        <v>60</v>
      </c>
      <c r="E45" s="36"/>
      <c r="F45" s="37">
        <v>0</v>
      </c>
      <c r="G45" s="37">
        <f t="shared" si="6"/>
        <v>0</v>
      </c>
      <c r="H45" s="37">
        <f t="shared" si="7"/>
        <v>0</v>
      </c>
      <c r="I45" s="37">
        <f>SUM(I14,I26,I44)</f>
        <v>0</v>
      </c>
      <c r="J45" s="38"/>
    </row>
    <row r="46" spans="1:10" ht="12.75" customHeight="1">
      <c r="A46" s="27"/>
      <c r="B46" s="27"/>
      <c r="C46" s="27"/>
      <c r="D46" s="3"/>
      <c r="E46" s="23"/>
      <c r="F46" s="24"/>
      <c r="G46" s="24">
        <f t="shared" si="6"/>
        <v>0</v>
      </c>
      <c r="H46" s="24">
        <f t="shared" si="7"/>
        <v>0</v>
      </c>
      <c r="I46" s="24">
        <f t="shared" si="8"/>
        <v>0</v>
      </c>
      <c r="J46" s="25"/>
    </row>
    <row r="47" spans="1:10" ht="12.75" customHeight="1">
      <c r="A47" s="39">
        <v>4</v>
      </c>
      <c r="B47" s="39"/>
      <c r="C47" s="27"/>
      <c r="D47" s="47" t="s">
        <v>62</v>
      </c>
      <c r="E47" s="48"/>
      <c r="F47" s="48"/>
      <c r="G47" s="48"/>
      <c r="H47" s="48"/>
      <c r="I47" s="48"/>
      <c r="J47" s="49"/>
    </row>
    <row r="48" spans="1:12" ht="12.75" customHeight="1">
      <c r="A48" s="40" t="s">
        <v>31</v>
      </c>
      <c r="B48" s="40" t="s">
        <v>67</v>
      </c>
      <c r="C48" s="41">
        <v>1</v>
      </c>
      <c r="D48" s="4" t="s">
        <v>102</v>
      </c>
      <c r="E48" s="23">
        <v>18</v>
      </c>
      <c r="F48" s="24"/>
      <c r="G48" s="24">
        <f aca="true" t="shared" si="9" ref="G48:G59">F48*E48</f>
        <v>0</v>
      </c>
      <c r="H48" s="24">
        <f aca="true" t="shared" si="10" ref="H48:H59">F48*1.23</f>
        <v>0</v>
      </c>
      <c r="I48" s="24">
        <f aca="true" t="shared" si="11" ref="I48:I59">H48*E48</f>
        <v>0</v>
      </c>
      <c r="J48" s="25"/>
      <c r="L48" s="17" t="s">
        <v>65</v>
      </c>
    </row>
    <row r="49" spans="1:10" ht="12.75" customHeight="1">
      <c r="A49" s="40" t="s">
        <v>31</v>
      </c>
      <c r="B49" s="40" t="s">
        <v>67</v>
      </c>
      <c r="C49" s="41">
        <v>2</v>
      </c>
      <c r="D49" s="5" t="s">
        <v>26</v>
      </c>
      <c r="E49" s="23">
        <v>2</v>
      </c>
      <c r="F49" s="24"/>
      <c r="G49" s="24">
        <f t="shared" si="9"/>
        <v>0</v>
      </c>
      <c r="H49" s="24">
        <f t="shared" si="10"/>
        <v>0</v>
      </c>
      <c r="I49" s="24">
        <f t="shared" si="11"/>
        <v>0</v>
      </c>
      <c r="J49" s="25"/>
    </row>
    <row r="50" spans="1:10" ht="12.75" customHeight="1">
      <c r="A50" s="40" t="s">
        <v>31</v>
      </c>
      <c r="B50" s="40" t="s">
        <v>68</v>
      </c>
      <c r="C50" s="41">
        <v>3</v>
      </c>
      <c r="D50" s="4" t="s">
        <v>103</v>
      </c>
      <c r="E50" s="23">
        <v>8</v>
      </c>
      <c r="F50" s="24"/>
      <c r="G50" s="24">
        <f t="shared" si="9"/>
        <v>0</v>
      </c>
      <c r="H50" s="24">
        <f t="shared" si="10"/>
        <v>0</v>
      </c>
      <c r="I50" s="24">
        <f t="shared" si="11"/>
        <v>0</v>
      </c>
      <c r="J50" s="25"/>
    </row>
    <row r="51" spans="1:10" ht="12.75" customHeight="1">
      <c r="A51" s="40" t="s">
        <v>31</v>
      </c>
      <c r="B51" s="40" t="s">
        <v>68</v>
      </c>
      <c r="C51" s="41">
        <v>4</v>
      </c>
      <c r="D51" s="5" t="s">
        <v>27</v>
      </c>
      <c r="E51" s="23">
        <v>7</v>
      </c>
      <c r="F51" s="24"/>
      <c r="G51" s="24">
        <f t="shared" si="9"/>
        <v>0</v>
      </c>
      <c r="H51" s="24">
        <f t="shared" si="10"/>
        <v>0</v>
      </c>
      <c r="I51" s="24">
        <f t="shared" si="11"/>
        <v>0</v>
      </c>
      <c r="J51" s="25"/>
    </row>
    <row r="52" spans="1:10" ht="12.75" customHeight="1">
      <c r="A52" s="40" t="s">
        <v>31</v>
      </c>
      <c r="B52" s="40" t="s">
        <v>68</v>
      </c>
      <c r="C52" s="41">
        <v>5</v>
      </c>
      <c r="D52" s="5" t="s">
        <v>66</v>
      </c>
      <c r="E52" s="23">
        <v>8</v>
      </c>
      <c r="F52" s="24"/>
      <c r="G52" s="24">
        <f t="shared" si="9"/>
        <v>0</v>
      </c>
      <c r="H52" s="24">
        <f t="shared" si="10"/>
        <v>0</v>
      </c>
      <c r="I52" s="24">
        <f t="shared" si="11"/>
        <v>0</v>
      </c>
      <c r="J52" s="25"/>
    </row>
    <row r="53" spans="1:10" ht="12.75" customHeight="1">
      <c r="A53" s="40" t="s">
        <v>31</v>
      </c>
      <c r="B53" s="40" t="s">
        <v>68</v>
      </c>
      <c r="C53" s="41">
        <v>6</v>
      </c>
      <c r="D53" s="5" t="s">
        <v>28</v>
      </c>
      <c r="E53" s="23">
        <v>3</v>
      </c>
      <c r="F53" s="24"/>
      <c r="G53" s="24">
        <f t="shared" si="9"/>
        <v>0</v>
      </c>
      <c r="H53" s="24">
        <f t="shared" si="10"/>
        <v>0</v>
      </c>
      <c r="I53" s="24">
        <f t="shared" si="11"/>
        <v>0</v>
      </c>
      <c r="J53" s="25"/>
    </row>
    <row r="54" spans="1:10" ht="12.75" customHeight="1">
      <c r="A54" s="40" t="s">
        <v>31</v>
      </c>
      <c r="B54" s="40" t="s">
        <v>68</v>
      </c>
      <c r="C54" s="41">
        <v>7</v>
      </c>
      <c r="D54" s="4" t="s">
        <v>34</v>
      </c>
      <c r="E54" s="23">
        <v>2</v>
      </c>
      <c r="F54" s="24"/>
      <c r="G54" s="24">
        <f t="shared" si="9"/>
        <v>0</v>
      </c>
      <c r="H54" s="24">
        <f t="shared" si="10"/>
        <v>0</v>
      </c>
      <c r="I54" s="24">
        <f t="shared" si="11"/>
        <v>0</v>
      </c>
      <c r="J54" s="25"/>
    </row>
    <row r="55" spans="1:10" ht="12.75" customHeight="1">
      <c r="A55" s="40" t="s">
        <v>31</v>
      </c>
      <c r="B55" s="40" t="s">
        <v>68</v>
      </c>
      <c r="C55" s="41">
        <v>8</v>
      </c>
      <c r="D55" s="4" t="s">
        <v>104</v>
      </c>
      <c r="E55" s="23">
        <v>5</v>
      </c>
      <c r="F55" s="24"/>
      <c r="G55" s="24">
        <f t="shared" si="9"/>
        <v>0</v>
      </c>
      <c r="H55" s="24">
        <f t="shared" si="10"/>
        <v>0</v>
      </c>
      <c r="I55" s="24">
        <f t="shared" si="11"/>
        <v>0</v>
      </c>
      <c r="J55" s="25"/>
    </row>
    <row r="56" spans="1:10" ht="12.75" customHeight="1">
      <c r="A56" s="40" t="s">
        <v>31</v>
      </c>
      <c r="B56" s="40" t="s">
        <v>67</v>
      </c>
      <c r="C56" s="41">
        <v>9</v>
      </c>
      <c r="D56" s="4" t="s">
        <v>33</v>
      </c>
      <c r="E56" s="23">
        <v>4</v>
      </c>
      <c r="F56" s="24"/>
      <c r="G56" s="24">
        <f t="shared" si="9"/>
        <v>0</v>
      </c>
      <c r="H56" s="24">
        <f t="shared" si="10"/>
        <v>0</v>
      </c>
      <c r="I56" s="24">
        <f t="shared" si="11"/>
        <v>0</v>
      </c>
      <c r="J56" s="25"/>
    </row>
    <row r="57" spans="1:10" ht="12.75" customHeight="1">
      <c r="A57" s="40" t="s">
        <v>31</v>
      </c>
      <c r="B57" s="40" t="s">
        <v>67</v>
      </c>
      <c r="C57" s="41">
        <v>10</v>
      </c>
      <c r="D57" s="4" t="s">
        <v>105</v>
      </c>
      <c r="E57" s="23">
        <v>4</v>
      </c>
      <c r="F57" s="24"/>
      <c r="G57" s="24">
        <f t="shared" si="9"/>
        <v>0</v>
      </c>
      <c r="H57" s="24">
        <f t="shared" si="10"/>
        <v>0</v>
      </c>
      <c r="I57" s="24">
        <f t="shared" si="11"/>
        <v>0</v>
      </c>
      <c r="J57" s="25"/>
    </row>
    <row r="58" spans="1:10" ht="12.75" customHeight="1">
      <c r="A58" s="40" t="s">
        <v>31</v>
      </c>
      <c r="B58" s="40" t="s">
        <v>67</v>
      </c>
      <c r="C58" s="41">
        <v>11</v>
      </c>
      <c r="D58" s="4" t="s">
        <v>35</v>
      </c>
      <c r="E58" s="23">
        <v>1</v>
      </c>
      <c r="F58" s="24"/>
      <c r="G58" s="24">
        <f t="shared" si="9"/>
        <v>0</v>
      </c>
      <c r="H58" s="24">
        <f t="shared" si="10"/>
        <v>0</v>
      </c>
      <c r="I58" s="24">
        <f t="shared" si="11"/>
        <v>0</v>
      </c>
      <c r="J58" s="25"/>
    </row>
    <row r="59" spans="1:10" ht="12.75" customHeight="1">
      <c r="A59" s="40" t="s">
        <v>31</v>
      </c>
      <c r="B59" s="40" t="s">
        <v>67</v>
      </c>
      <c r="C59" s="41">
        <v>12</v>
      </c>
      <c r="D59" s="5" t="s">
        <v>36</v>
      </c>
      <c r="E59" s="23">
        <v>1</v>
      </c>
      <c r="F59" s="24"/>
      <c r="G59" s="24">
        <f t="shared" si="9"/>
        <v>0</v>
      </c>
      <c r="H59" s="24">
        <f t="shared" si="10"/>
        <v>0</v>
      </c>
      <c r="I59" s="24">
        <f t="shared" si="11"/>
        <v>0</v>
      </c>
      <c r="J59" s="25"/>
    </row>
    <row r="60" spans="1:10" ht="12.75" customHeight="1">
      <c r="A60" s="42"/>
      <c r="B60" s="42"/>
      <c r="C60" s="42"/>
      <c r="D60" s="10" t="s">
        <v>52</v>
      </c>
      <c r="E60" s="30"/>
      <c r="F60" s="31">
        <f>SUM(F48:F56)</f>
        <v>0</v>
      </c>
      <c r="G60" s="31">
        <f>SUM(G48:G56)</f>
        <v>0</v>
      </c>
      <c r="H60" s="31">
        <f>SUM(H48:H56)</f>
        <v>0</v>
      </c>
      <c r="I60" s="31">
        <f>SUM(I48:I56)</f>
        <v>0</v>
      </c>
      <c r="J60" s="32"/>
    </row>
    <row r="61" spans="1:10" ht="12.75" customHeight="1">
      <c r="A61" s="40"/>
      <c r="B61" s="40"/>
      <c r="C61" s="40"/>
      <c r="D61" s="3"/>
      <c r="E61" s="23"/>
      <c r="F61" s="24"/>
      <c r="G61" s="24"/>
      <c r="H61" s="24"/>
      <c r="I61" s="24"/>
      <c r="J61" s="25"/>
    </row>
    <row r="62" spans="1:10" ht="12.75" customHeight="1">
      <c r="A62" s="43">
        <v>5</v>
      </c>
      <c r="B62" s="43"/>
      <c r="C62" s="40"/>
      <c r="D62" s="47" t="s">
        <v>63</v>
      </c>
      <c r="E62" s="48"/>
      <c r="F62" s="48"/>
      <c r="G62" s="48"/>
      <c r="H62" s="48"/>
      <c r="I62" s="48"/>
      <c r="J62" s="49"/>
    </row>
    <row r="63" spans="1:10" ht="12.75" customHeight="1">
      <c r="A63" s="40" t="s">
        <v>31</v>
      </c>
      <c r="B63" s="40" t="s">
        <v>67</v>
      </c>
      <c r="C63" s="41">
        <v>1</v>
      </c>
      <c r="D63" s="6" t="s">
        <v>25</v>
      </c>
      <c r="E63" s="23">
        <v>3</v>
      </c>
      <c r="F63" s="24"/>
      <c r="G63" s="24">
        <f aca="true" t="shared" si="12" ref="G63:G75">F63*E63</f>
        <v>0</v>
      </c>
      <c r="H63" s="24">
        <f aca="true" t="shared" si="13" ref="H63:H75">F63*1.23</f>
        <v>0</v>
      </c>
      <c r="I63" s="24">
        <f aca="true" t="shared" si="14" ref="I63:I75">H63*E63</f>
        <v>0</v>
      </c>
      <c r="J63" s="25"/>
    </row>
    <row r="64" spans="1:10" ht="12.75" customHeight="1">
      <c r="A64" s="40" t="s">
        <v>31</v>
      </c>
      <c r="B64" s="40" t="s">
        <v>67</v>
      </c>
      <c r="C64" s="41">
        <v>2</v>
      </c>
      <c r="D64" s="6" t="s">
        <v>37</v>
      </c>
      <c r="E64" s="23">
        <v>2</v>
      </c>
      <c r="F64" s="24"/>
      <c r="G64" s="24">
        <f t="shared" si="12"/>
        <v>0</v>
      </c>
      <c r="H64" s="24">
        <f t="shared" si="13"/>
        <v>0</v>
      </c>
      <c r="I64" s="24">
        <f t="shared" si="14"/>
        <v>0</v>
      </c>
      <c r="J64" s="25"/>
    </row>
    <row r="65" spans="1:10" ht="12.75" customHeight="1">
      <c r="A65" s="40" t="s">
        <v>31</v>
      </c>
      <c r="B65" s="40" t="s">
        <v>67</v>
      </c>
      <c r="C65" s="41">
        <v>3</v>
      </c>
      <c r="D65" s="6" t="s">
        <v>102</v>
      </c>
      <c r="E65" s="23">
        <v>3</v>
      </c>
      <c r="F65" s="24"/>
      <c r="G65" s="24">
        <f t="shared" si="12"/>
        <v>0</v>
      </c>
      <c r="H65" s="24">
        <f t="shared" si="13"/>
        <v>0</v>
      </c>
      <c r="I65" s="24">
        <f t="shared" si="14"/>
        <v>0</v>
      </c>
      <c r="J65" s="25"/>
    </row>
    <row r="66" spans="1:10" ht="12.75" customHeight="1">
      <c r="A66" s="40" t="s">
        <v>31</v>
      </c>
      <c r="B66" s="40" t="s">
        <v>67</v>
      </c>
      <c r="C66" s="41">
        <v>4</v>
      </c>
      <c r="D66" s="6" t="s">
        <v>38</v>
      </c>
      <c r="E66" s="23">
        <v>3</v>
      </c>
      <c r="F66" s="24"/>
      <c r="G66" s="24">
        <f t="shared" si="12"/>
        <v>0</v>
      </c>
      <c r="H66" s="24">
        <f t="shared" si="13"/>
        <v>0</v>
      </c>
      <c r="I66" s="24">
        <f t="shared" si="14"/>
        <v>0</v>
      </c>
      <c r="J66" s="25"/>
    </row>
    <row r="67" spans="1:10" ht="12.75" customHeight="1">
      <c r="A67" s="40" t="s">
        <v>31</v>
      </c>
      <c r="B67" s="40" t="s">
        <v>67</v>
      </c>
      <c r="C67" s="41">
        <v>5</v>
      </c>
      <c r="D67" s="6" t="s">
        <v>39</v>
      </c>
      <c r="E67" s="23">
        <v>3</v>
      </c>
      <c r="F67" s="24"/>
      <c r="G67" s="24">
        <f t="shared" si="12"/>
        <v>0</v>
      </c>
      <c r="H67" s="24">
        <f t="shared" si="13"/>
        <v>0</v>
      </c>
      <c r="I67" s="24">
        <f t="shared" si="14"/>
        <v>0</v>
      </c>
      <c r="J67" s="25"/>
    </row>
    <row r="68" spans="1:10" ht="12.75" customHeight="1">
      <c r="A68" s="40" t="s">
        <v>31</v>
      </c>
      <c r="B68" s="40" t="s">
        <v>67</v>
      </c>
      <c r="C68" s="41">
        <v>6</v>
      </c>
      <c r="D68" s="6" t="s">
        <v>106</v>
      </c>
      <c r="E68" s="23">
        <v>1</v>
      </c>
      <c r="F68" s="24"/>
      <c r="G68" s="24">
        <f t="shared" si="12"/>
        <v>0</v>
      </c>
      <c r="H68" s="24">
        <f t="shared" si="13"/>
        <v>0</v>
      </c>
      <c r="I68" s="24">
        <f t="shared" si="14"/>
        <v>0</v>
      </c>
      <c r="J68" s="25"/>
    </row>
    <row r="69" spans="1:10" ht="12.75" customHeight="1">
      <c r="A69" s="40" t="s">
        <v>31</v>
      </c>
      <c r="B69" s="40" t="s">
        <v>67</v>
      </c>
      <c r="C69" s="41">
        <v>7</v>
      </c>
      <c r="D69" s="6" t="s">
        <v>107</v>
      </c>
      <c r="E69" s="23">
        <v>1</v>
      </c>
      <c r="F69" s="24"/>
      <c r="G69" s="24">
        <f t="shared" si="12"/>
        <v>0</v>
      </c>
      <c r="H69" s="24">
        <f t="shared" si="13"/>
        <v>0</v>
      </c>
      <c r="I69" s="24">
        <f t="shared" si="14"/>
        <v>0</v>
      </c>
      <c r="J69" s="25"/>
    </row>
    <row r="70" spans="1:10" ht="12.75" customHeight="1">
      <c r="A70" s="40" t="s">
        <v>31</v>
      </c>
      <c r="B70" s="40" t="s">
        <v>68</v>
      </c>
      <c r="C70" s="41">
        <v>8</v>
      </c>
      <c r="D70" s="6" t="s">
        <v>27</v>
      </c>
      <c r="E70" s="23">
        <v>2</v>
      </c>
      <c r="F70" s="24"/>
      <c r="G70" s="24">
        <f t="shared" si="12"/>
        <v>0</v>
      </c>
      <c r="H70" s="24">
        <f t="shared" si="13"/>
        <v>0</v>
      </c>
      <c r="I70" s="24">
        <f t="shared" si="14"/>
        <v>0</v>
      </c>
      <c r="J70" s="25"/>
    </row>
    <row r="71" spans="1:10" ht="12.75" customHeight="1">
      <c r="A71" s="40" t="s">
        <v>31</v>
      </c>
      <c r="B71" s="40" t="s">
        <v>68</v>
      </c>
      <c r="C71" s="41">
        <v>9</v>
      </c>
      <c r="D71" s="6" t="s">
        <v>28</v>
      </c>
      <c r="E71" s="23">
        <v>3</v>
      </c>
      <c r="F71" s="24"/>
      <c r="G71" s="24">
        <f t="shared" si="12"/>
        <v>0</v>
      </c>
      <c r="H71" s="24">
        <f t="shared" si="13"/>
        <v>0</v>
      </c>
      <c r="I71" s="24">
        <f t="shared" si="14"/>
        <v>0</v>
      </c>
      <c r="J71" s="25"/>
    </row>
    <row r="72" spans="1:10" ht="12.75" customHeight="1">
      <c r="A72" s="40" t="s">
        <v>31</v>
      </c>
      <c r="B72" s="40" t="s">
        <v>68</v>
      </c>
      <c r="C72" s="41">
        <v>10</v>
      </c>
      <c r="D72" s="7" t="s">
        <v>32</v>
      </c>
      <c r="E72" s="23">
        <v>1</v>
      </c>
      <c r="F72" s="24"/>
      <c r="G72" s="24">
        <f t="shared" si="12"/>
        <v>0</v>
      </c>
      <c r="H72" s="24">
        <f t="shared" si="13"/>
        <v>0</v>
      </c>
      <c r="I72" s="24">
        <f t="shared" si="14"/>
        <v>0</v>
      </c>
      <c r="J72" s="25"/>
    </row>
    <row r="73" spans="1:10" ht="12.75" customHeight="1">
      <c r="A73" s="40" t="s">
        <v>31</v>
      </c>
      <c r="B73" s="40" t="s">
        <v>68</v>
      </c>
      <c r="C73" s="41">
        <v>11</v>
      </c>
      <c r="D73" s="6" t="s">
        <v>40</v>
      </c>
      <c r="E73" s="23">
        <v>3</v>
      </c>
      <c r="F73" s="24"/>
      <c r="G73" s="24">
        <f t="shared" si="12"/>
        <v>0</v>
      </c>
      <c r="H73" s="24">
        <f t="shared" si="13"/>
        <v>0</v>
      </c>
      <c r="I73" s="24">
        <f t="shared" si="14"/>
        <v>0</v>
      </c>
      <c r="J73" s="25"/>
    </row>
    <row r="74" spans="1:10" ht="12.75" customHeight="1">
      <c r="A74" s="40" t="s">
        <v>31</v>
      </c>
      <c r="B74" s="40" t="s">
        <v>68</v>
      </c>
      <c r="C74" s="41">
        <v>12</v>
      </c>
      <c r="D74" s="6" t="s">
        <v>41</v>
      </c>
      <c r="E74" s="23">
        <v>2</v>
      </c>
      <c r="F74" s="24"/>
      <c r="G74" s="24">
        <f t="shared" si="12"/>
        <v>0</v>
      </c>
      <c r="H74" s="24">
        <f t="shared" si="13"/>
        <v>0</v>
      </c>
      <c r="I74" s="24">
        <f t="shared" si="14"/>
        <v>0</v>
      </c>
      <c r="J74" s="25"/>
    </row>
    <row r="75" spans="1:10" ht="12.75" customHeight="1">
      <c r="A75" s="40" t="s">
        <v>31</v>
      </c>
      <c r="B75" s="40" t="s">
        <v>68</v>
      </c>
      <c r="C75" s="41">
        <v>13</v>
      </c>
      <c r="D75" s="7" t="s">
        <v>42</v>
      </c>
      <c r="E75" s="23">
        <v>1</v>
      </c>
      <c r="F75" s="24"/>
      <c r="G75" s="24">
        <f t="shared" si="12"/>
        <v>0</v>
      </c>
      <c r="H75" s="24">
        <f t="shared" si="13"/>
        <v>0</v>
      </c>
      <c r="I75" s="24">
        <f t="shared" si="14"/>
        <v>0</v>
      </c>
      <c r="J75" s="25"/>
    </row>
    <row r="76" spans="1:10" ht="12.75" customHeight="1">
      <c r="A76" s="42"/>
      <c r="B76" s="42"/>
      <c r="C76" s="42"/>
      <c r="D76" s="10" t="s">
        <v>52</v>
      </c>
      <c r="E76" s="42"/>
      <c r="F76" s="31">
        <f>SUM(F63:F75)</f>
        <v>0</v>
      </c>
      <c r="G76" s="31">
        <f>SUM(G63:G75)</f>
        <v>0</v>
      </c>
      <c r="H76" s="31">
        <f>SUM(H63:H75)</f>
        <v>0</v>
      </c>
      <c r="I76" s="31">
        <f>SUM(I63:I75)</f>
        <v>0</v>
      </c>
      <c r="J76" s="32"/>
    </row>
    <row r="77" spans="1:10" ht="12.75">
      <c r="A77" s="40"/>
      <c r="B77" s="40"/>
      <c r="C77" s="40"/>
      <c r="D77" s="44" t="s">
        <v>61</v>
      </c>
      <c r="E77" s="45"/>
      <c r="F77" s="46">
        <f>F60+F76</f>
        <v>0</v>
      </c>
      <c r="G77" s="46">
        <f>G60+G76</f>
        <v>0</v>
      </c>
      <c r="H77" s="46">
        <f>H60+H76</f>
        <v>0</v>
      </c>
      <c r="I77" s="46">
        <f>I60+I76</f>
        <v>0</v>
      </c>
      <c r="J77" s="45"/>
    </row>
    <row r="78" spans="1:14" s="16" customFormat="1" ht="21" customHeight="1">
      <c r="A78" s="12"/>
      <c r="B78" s="12"/>
      <c r="C78" s="12"/>
      <c r="D78" s="11" t="s">
        <v>64</v>
      </c>
      <c r="E78" s="13"/>
      <c r="F78" s="14">
        <f>F45+F77</f>
        <v>0</v>
      </c>
      <c r="G78" s="14">
        <f>G45+G77</f>
        <v>0</v>
      </c>
      <c r="H78" s="14">
        <f>H45+H77</f>
        <v>0</v>
      </c>
      <c r="I78" s="14">
        <f>I45+I77</f>
        <v>0</v>
      </c>
      <c r="J78" s="13"/>
      <c r="K78" s="15"/>
      <c r="L78" s="15"/>
      <c r="M78" s="15"/>
      <c r="N78" s="15"/>
    </row>
    <row r="79" ht="12.75">
      <c r="J79" s="18"/>
    </row>
    <row r="80" spans="4:10" ht="12.75">
      <c r="D80" s="17" t="s">
        <v>69</v>
      </c>
      <c r="J80" s="18"/>
    </row>
    <row r="81" ht="12.75">
      <c r="D81" s="17" t="s">
        <v>70</v>
      </c>
    </row>
    <row r="82" ht="12.75">
      <c r="D82" s="17" t="s">
        <v>71</v>
      </c>
    </row>
    <row r="84" ht="12.75">
      <c r="A84" s="19"/>
    </row>
    <row r="85" ht="12.75">
      <c r="A85" s="19"/>
    </row>
  </sheetData>
  <sheetProtection/>
  <mergeCells count="5">
    <mergeCell ref="D62:J62"/>
    <mergeCell ref="D2:J2"/>
    <mergeCell ref="D15:J15"/>
    <mergeCell ref="D27:J27"/>
    <mergeCell ref="D47:J47"/>
  </mergeCells>
  <printOptions horizontalCentered="1"/>
  <pageMargins left="0.31496062992125984" right="0.3937007874015748" top="0.7874015748031497" bottom="0" header="0.4330708661417323" footer="0.5118110236220472"/>
  <pageSetup fitToHeight="1" fitToWidth="1" horizontalDpi="600" verticalDpi="600" orientation="portrait" paperSize="9" scale="68" r:id="rId1"/>
  <headerFooter alignWithMargins="0">
    <oddHeader>&amp;C
Wykaz odzieży dla pracowników PNUW w 2019 
OFERTA&amp;RZałącznik nr 3 do zapytania ofertowego z dnia 11.12.2019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romek</cp:lastModifiedBy>
  <cp:lastPrinted>2018-12-11T06:50:35Z</cp:lastPrinted>
  <dcterms:created xsi:type="dcterms:W3CDTF">2015-09-15T11:47:50Z</dcterms:created>
  <dcterms:modified xsi:type="dcterms:W3CDTF">2018-12-11T06:52:29Z</dcterms:modified>
  <cp:category/>
  <cp:version/>
  <cp:contentType/>
  <cp:contentStatus/>
</cp:coreProperties>
</file>